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<sst xmlns="http://schemas.openxmlformats.org/spreadsheetml/2006/main" count="58" uniqueCount="58">
  <si>
    <t>【借款报销单】</t>
  </si>
  <si>
    <t>HMEA-231125-HCB726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</si>
  <si>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</si>
  <si>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</si>
  <si>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</si>
  <si>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</si>
  <si>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</si>
  <si>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</si>
  <si>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</si>
  <si>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</si>
  <si>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</si>
  <si>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</si>
  <si>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</si>
  <si>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</si>
  <si>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</si>
  <si>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</si>
  <si>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</si>
  <si>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</si>
  <si>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</si>
  <si>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</si>
  <si>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</si>
  <si>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</si>
  <si>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</si>
  <si>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</si>
  <si>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</si>
  <si>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嘉宾晚餐</t>
  </si>
  <si>
    <t>需提供刷卡联、菜单（小票）</t>
  </si>
  <si>
    <t>嘉宾午餐</t>
  </si>
  <si>
    <t>活动餐费合计</t>
  </si>
  <si>
    <t>现地采买费用</t>
  </si>
  <si>
    <t>水果</t>
  </si>
  <si>
    <t>尽量提供可用的原始发票，发票项目不可用的，且开票需要加收税点的可以不提供原始发票。网上交易均需提供交易截图。</t>
  </si>
  <si>
    <t>京东零食</t>
  </si>
  <si>
    <t>陶瓷杯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</si>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</sst>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90" zoomScaleNormal="90" topLeftCell="A37" workbookViewId="0">
      <selection activeCell="I27" sqref="I27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2"/>
      <c r="J2" s="42"/>
      <c r="K2" s="42"/>
      <c r="L2" s="42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3"/>
      <c r="J8" s="44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3"/>
      <c r="J9" s="45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3"/>
      <c r="J10" s="45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6"/>
      <c r="J11" s="47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3"/>
      <c r="J12" s="44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3"/>
      <c r="J13" s="45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6"/>
      <c r="J14" s="47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3"/>
      <c r="J15" s="48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3"/>
      <c r="J16" s="49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3"/>
      <c r="J17" s="49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3"/>
      <c r="J18" s="49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6"/>
      <c r="J19" s="50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2734</v>
      </c>
      <c r="G20" s="15">
        <v>0</v>
      </c>
      <c r="H20" s="15">
        <f t="shared" si="1"/>
        <v>2734</v>
      </c>
      <c r="I20" s="43" t="s">
        <v>25</v>
      </c>
      <c r="J20" s="48" t="s">
        <v>26</v>
      </c>
    </row>
    <row r="21" customHeight="1" spans="1:10">
      <c r="A21" s="28"/>
      <c r="B21" s="29"/>
      <c r="C21" s="30"/>
      <c r="D21" s="31"/>
      <c r="E21" s="30"/>
      <c r="F21" s="15">
        <v>2919</v>
      </c>
      <c r="G21" s="15">
        <v>0</v>
      </c>
      <c r="H21" s="15">
        <f t="shared" si="1"/>
        <v>2919</v>
      </c>
      <c r="I21" s="43" t="s">
        <v>27</v>
      </c>
      <c r="J21" s="49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3"/>
      <c r="J22" s="49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3"/>
      <c r="J23" s="49"/>
    </row>
    <row r="24" s="1" customFormat="1" customHeight="1" spans="1:10">
      <c r="A24" s="17"/>
      <c r="B24" s="18" t="s">
        <v>28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5653</v>
      </c>
      <c r="G24" s="19">
        <f>SUM(G20:G23)</f>
        <v>0</v>
      </c>
      <c r="H24" s="19">
        <f>SUM(H20:H23)</f>
        <v>5653</v>
      </c>
      <c r="I24" s="46"/>
      <c r="J24" s="50"/>
    </row>
    <row r="25" customHeight="1" spans="1:10">
      <c r="A25" s="20">
        <v>5</v>
      </c>
      <c r="B25" s="21" t="s">
        <v>29</v>
      </c>
      <c r="C25" s="32">
        <v>0</v>
      </c>
      <c r="D25" s="20"/>
      <c r="E25" s="22">
        <f>C25*D25</f>
        <v>0</v>
      </c>
      <c r="F25" s="15">
        <v>982.6</v>
      </c>
      <c r="G25" s="15">
        <v>0</v>
      </c>
      <c r="H25" s="15">
        <f>F25+G25</f>
        <v>982.6</v>
      </c>
      <c r="I25" s="43" t="s">
        <v>30</v>
      </c>
      <c r="J25" s="44" t="s">
        <v>31</v>
      </c>
    </row>
    <row r="26" customHeight="1" spans="1:10">
      <c r="A26" s="28"/>
      <c r="B26" s="29"/>
      <c r="C26" s="33"/>
      <c r="D26" s="28"/>
      <c r="E26" s="30"/>
      <c r="F26" s="15">
        <v>595</v>
      </c>
      <c r="G26" s="15">
        <v>0</v>
      </c>
      <c r="H26" s="15">
        <f>F26+G26</f>
        <v>595</v>
      </c>
      <c r="I26" s="43" t="s">
        <v>32</v>
      </c>
      <c r="J26" s="45"/>
    </row>
    <row r="27" customHeight="1" spans="1:10">
      <c r="A27" s="28"/>
      <c r="B27" s="29"/>
      <c r="C27" s="33"/>
      <c r="D27" s="28"/>
      <c r="E27" s="30"/>
      <c r="F27" s="15">
        <v>0</v>
      </c>
      <c r="G27" s="15">
        <v>0</v>
      </c>
      <c r="H27" s="15">
        <f>F27+G27</f>
        <v>0</v>
      </c>
      <c r="I27" s="43" t="s">
        <v>33</v>
      </c>
      <c r="J27" s="45"/>
    </row>
    <row r="28" s="1" customFormat="1" customHeight="1" spans="1:10">
      <c r="A28" s="17"/>
      <c r="B28" s="18" t="s">
        <v>34</v>
      </c>
      <c r="C28" s="19">
        <f>SUM(C25)</f>
        <v>0</v>
      </c>
      <c r="D28" s="19">
        <f t="shared" ref="D28:E28" si="3">SUM(D25)</f>
        <v>0</v>
      </c>
      <c r="E28" s="19">
        <f t="shared" si="3"/>
        <v>0</v>
      </c>
      <c r="F28" s="19">
        <f>SUM(F25:F27)</f>
        <v>1577.6</v>
      </c>
      <c r="G28" s="19">
        <f>SUM(G25:G27)</f>
        <v>0</v>
      </c>
      <c r="H28" s="19">
        <f>SUM(H25:H27)</f>
        <v>1577.6</v>
      </c>
      <c r="I28" s="46"/>
      <c r="J28" s="47"/>
    </row>
    <row r="29" customHeight="1" spans="1:10">
      <c r="A29" s="13">
        <v>6</v>
      </c>
      <c r="B29" s="14" t="s">
        <v>35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3"/>
      <c r="J29" s="44" t="s">
        <v>36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3"/>
      <c r="J30" s="49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3"/>
      <c r="J31" s="49"/>
    </row>
    <row r="32" s="1" customFormat="1" customHeight="1" spans="1:10">
      <c r="A32" s="17"/>
      <c r="B32" s="18" t="s">
        <v>37</v>
      </c>
      <c r="C32" s="19">
        <f>SUM(C29)</f>
        <v>0</v>
      </c>
      <c r="D32" s="19">
        <f t="shared" ref="D32:E32" si="4">SUM(D29)</f>
        <v>0</v>
      </c>
      <c r="E32" s="19">
        <f t="shared" si="4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6"/>
      <c r="J32" s="50"/>
    </row>
    <row r="33" customHeight="1" spans="1:10">
      <c r="A33" s="13">
        <v>7</v>
      </c>
      <c r="B33" s="14" t="s">
        <v>38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3"/>
      <c r="J33" s="51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3"/>
      <c r="J34" s="52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3"/>
      <c r="J35" s="52"/>
    </row>
    <row r="36" s="1" customFormat="1" customHeight="1" spans="1:10">
      <c r="A36" s="17"/>
      <c r="B36" s="18" t="s">
        <v>39</v>
      </c>
      <c r="C36" s="19">
        <f>SUM(C33)</f>
        <v>0</v>
      </c>
      <c r="D36" s="19">
        <f t="shared" ref="D36:E36" si="5">SUM(D33)</f>
        <v>0</v>
      </c>
      <c r="E36" s="19">
        <f t="shared" si="5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6"/>
      <c r="J36" s="53"/>
    </row>
    <row r="37" customHeight="1" spans="1:10">
      <c r="A37" s="13">
        <v>8</v>
      </c>
      <c r="B37" s="14" t="s">
        <v>40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3"/>
      <c r="J37" s="48" t="s">
        <v>41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3"/>
      <c r="J38" s="49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3"/>
      <c r="J39" s="49"/>
    </row>
    <row r="40" s="1" customFormat="1" customHeight="1" spans="1:10">
      <c r="A40" s="17"/>
      <c r="B40" s="18" t="s">
        <v>42</v>
      </c>
      <c r="C40" s="19">
        <f>SUM(C37)</f>
        <v>0</v>
      </c>
      <c r="D40" s="19">
        <f t="shared" ref="D40:E40" si="6">SUM(D37)</f>
        <v>0</v>
      </c>
      <c r="E40" s="19">
        <f t="shared" si="6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6"/>
      <c r="J40" s="50"/>
    </row>
    <row r="41" customHeight="1" spans="1:10">
      <c r="A41" s="13">
        <v>9</v>
      </c>
      <c r="B41" s="14" t="s">
        <v>43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3"/>
      <c r="J41" s="44" t="s">
        <v>44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3"/>
      <c r="J42" s="45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3"/>
      <c r="J43" s="45"/>
    </row>
    <row r="44" s="1" customFormat="1" customHeight="1" spans="1:10">
      <c r="A44" s="17"/>
      <c r="B44" s="18" t="s">
        <v>45</v>
      </c>
      <c r="C44" s="19">
        <f>SUM(C41)</f>
        <v>0</v>
      </c>
      <c r="D44" s="19">
        <f t="shared" ref="D44:E44" si="7">SUM(D41)</f>
        <v>0</v>
      </c>
      <c r="E44" s="19">
        <f t="shared" si="7"/>
        <v>0</v>
      </c>
      <c r="F44" s="19">
        <f>SUM(F41:F43)</f>
        <v>0</v>
      </c>
      <c r="G44" s="19">
        <f t="shared" ref="G44:H44" si="8">SUM(G41:G43)</f>
        <v>0</v>
      </c>
      <c r="H44" s="19">
        <f t="shared" si="8"/>
        <v>0</v>
      </c>
      <c r="I44" s="46"/>
      <c r="J44" s="47"/>
    </row>
    <row r="45" customHeight="1" spans="1:10">
      <c r="A45" s="20">
        <v>10</v>
      </c>
      <c r="B45" s="21" t="s">
        <v>46</v>
      </c>
      <c r="C45" s="22">
        <v>0</v>
      </c>
      <c r="D45" s="20"/>
      <c r="E45" s="22">
        <f>C45*D45</f>
        <v>0</v>
      </c>
      <c r="F45" s="15">
        <v>0</v>
      </c>
      <c r="G45" s="15">
        <v>0</v>
      </c>
      <c r="H45" s="15">
        <f>F45+G45</f>
        <v>0</v>
      </c>
      <c r="I45" s="43"/>
      <c r="J45" s="51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>F46+G46</f>
        <v>0</v>
      </c>
      <c r="I46" s="43"/>
      <c r="J46" s="52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>F47+G47</f>
        <v>0</v>
      </c>
      <c r="I47" s="43"/>
      <c r="J47" s="52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3"/>
      <c r="J48" s="52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3"/>
      <c r="J49" s="52"/>
    </row>
    <row r="50" s="1" customFormat="1" customHeight="1" spans="1:10">
      <c r="A50" s="17"/>
      <c r="B50" s="18" t="s">
        <v>47</v>
      </c>
      <c r="C50" s="19">
        <f>SUM(C45)</f>
        <v>0</v>
      </c>
      <c r="D50" s="19">
        <f t="shared" ref="D50:E50" si="9">SUM(D45)</f>
        <v>0</v>
      </c>
      <c r="E50" s="19">
        <f t="shared" si="9"/>
        <v>0</v>
      </c>
      <c r="F50" s="19">
        <f>SUM(F45:F49)</f>
        <v>0</v>
      </c>
      <c r="G50" s="19">
        <f>SUM(G45:G49)</f>
        <v>0</v>
      </c>
      <c r="H50" s="19">
        <f>SUM(H45:H49)</f>
        <v>0</v>
      </c>
      <c r="I50" s="46"/>
      <c r="J50" s="53"/>
    </row>
    <row r="51" customHeight="1" spans="1:10">
      <c r="A51" s="17"/>
      <c r="B51" s="18" t="s">
        <v>48</v>
      </c>
      <c r="C51" s="19">
        <f>SUM(C50,C44,C40,C36,C32,C28,C24,C19,C14,C11)</f>
        <v>0</v>
      </c>
      <c r="D51" s="19">
        <f t="shared" ref="D51:H51" si="10">SUM(D50,D44,D40,D36,D32,D28,D24,D19,D14,D11)</f>
        <v>0</v>
      </c>
      <c r="E51" s="19">
        <f t="shared" si="10"/>
        <v>0</v>
      </c>
      <c r="F51" s="19">
        <f t="shared" si="10"/>
        <v>7230.6</v>
      </c>
      <c r="G51" s="19">
        <f t="shared" si="10"/>
        <v>0</v>
      </c>
      <c r="H51" s="19">
        <f t="shared" si="10"/>
        <v>7230.6</v>
      </c>
      <c r="I51" s="46"/>
      <c r="J51" s="54"/>
    </row>
    <row r="55" customHeight="1" spans="1:9">
      <c r="A55" s="34" t="s">
        <v>49</v>
      </c>
      <c r="B55" s="35"/>
      <c r="C55" s="36" t="s">
        <v>50</v>
      </c>
      <c r="D55" s="36"/>
      <c r="E55" s="36" t="s">
        <v>51</v>
      </c>
      <c r="F55" s="36"/>
      <c r="G55" s="36" t="s">
        <v>52</v>
      </c>
      <c r="H55" s="36"/>
      <c r="I55" s="55" t="s">
        <v>53</v>
      </c>
    </row>
    <row r="56" customHeight="1" spans="1:9">
      <c r="A56" s="37">
        <f>E51</f>
        <v>0</v>
      </c>
      <c r="B56" s="38"/>
      <c r="C56" s="38">
        <f>H51</f>
        <v>7230.6</v>
      </c>
      <c r="D56" s="38"/>
      <c r="E56" s="38">
        <f>F51</f>
        <v>7230.6</v>
      </c>
      <c r="F56" s="38"/>
      <c r="G56" s="38">
        <f>G51</f>
        <v>0</v>
      </c>
      <c r="H56" s="38"/>
      <c r="I56" s="56">
        <f>A56-C56</f>
        <v>-7230.6</v>
      </c>
    </row>
    <row r="58" customHeight="1" spans="1:9">
      <c r="A58" s="39" t="s">
        <v>54</v>
      </c>
      <c r="B58" s="40"/>
      <c r="C58" s="41" t="s">
        <v>55</v>
      </c>
      <c r="D58" s="39"/>
      <c r="E58" s="39" t="s">
        <v>56</v>
      </c>
      <c r="F58" s="39"/>
      <c r="G58" s="39" t="s">
        <v>57</v>
      </c>
      <c r="H58" s="39"/>
      <c r="I58" s="40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49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49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49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49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49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0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2023-11-28T02:23:52Z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2052-12.1.0.15712</vt:lpwstr>
  </property>
</Properties>
</file>