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3" l="1"/>
  <c r="H31" i="3"/>
  <c r="H33" i="3"/>
  <c r="H30" i="3"/>
  <c r="H29" i="3"/>
  <c r="H28" i="3"/>
  <c r="H27" i="3"/>
  <c r="H26" i="3"/>
  <c r="H25" i="3"/>
  <c r="G30" i="2"/>
  <c r="G34" i="3"/>
  <c r="H30" i="2"/>
  <c r="H35" i="3"/>
  <c r="H36" i="3"/>
  <c r="H37" i="3"/>
  <c r="H38" i="3"/>
  <c r="H39" i="3"/>
  <c r="H34" i="3"/>
  <c r="C59" i="3"/>
  <c r="C51" i="3"/>
  <c r="C47" i="3"/>
  <c r="C44" i="3"/>
  <c r="C39" i="3"/>
  <c r="C34" i="3"/>
  <c r="C24" i="3"/>
  <c r="C21" i="3"/>
  <c r="C16" i="3"/>
  <c r="C13" i="3"/>
  <c r="C60" i="3"/>
  <c r="E34" i="3"/>
  <c r="E35" i="3"/>
  <c r="I48" i="2"/>
  <c r="H48" i="2"/>
  <c r="B33" i="2"/>
  <c r="I30" i="2"/>
  <c r="G33" i="2"/>
  <c r="K33" i="2"/>
  <c r="E52" i="3"/>
  <c r="E59" i="3"/>
  <c r="E48" i="3"/>
  <c r="E51" i="3"/>
  <c r="E45" i="3"/>
  <c r="E47" i="3"/>
  <c r="E40" i="3"/>
  <c r="E44" i="3"/>
  <c r="E39" i="3"/>
  <c r="E22" i="3"/>
  <c r="E24" i="3"/>
  <c r="E17" i="3"/>
  <c r="E21" i="3"/>
  <c r="E14" i="3"/>
  <c r="E16" i="3"/>
  <c r="E8" i="3"/>
  <c r="E13" i="3"/>
  <c r="E60" i="3"/>
  <c r="A65" i="3"/>
  <c r="H52" i="3"/>
  <c r="H53" i="3"/>
  <c r="H54" i="3"/>
  <c r="H55" i="3"/>
  <c r="H56" i="3"/>
  <c r="H57" i="3"/>
  <c r="H58" i="3"/>
  <c r="H59" i="3"/>
  <c r="H48" i="3"/>
  <c r="H49" i="3"/>
  <c r="H50" i="3"/>
  <c r="H51" i="3"/>
  <c r="H45" i="3"/>
  <c r="H46" i="3"/>
  <c r="H47" i="3"/>
  <c r="H40" i="3"/>
  <c r="H41" i="3"/>
  <c r="H42" i="3"/>
  <c r="H43" i="3"/>
  <c r="H44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0" i="3"/>
  <c r="C65" i="3"/>
  <c r="I65" i="3"/>
  <c r="G59" i="3"/>
  <c r="G51" i="3"/>
  <c r="G47" i="3"/>
  <c r="G44" i="3"/>
  <c r="G39" i="3"/>
  <c r="G24" i="3"/>
  <c r="G21" i="3"/>
  <c r="G16" i="3"/>
  <c r="G13" i="3"/>
  <c r="G60" i="3"/>
  <c r="G65" i="3"/>
  <c r="F59" i="3"/>
  <c r="F51" i="3"/>
  <c r="F47" i="3"/>
  <c r="F44" i="3"/>
  <c r="F39" i="3"/>
  <c r="F34" i="3"/>
  <c r="F24" i="3"/>
  <c r="F21" i="3"/>
  <c r="F16" i="3"/>
  <c r="F13" i="3"/>
  <c r="F60" i="3"/>
  <c r="E65" i="3"/>
  <c r="D59" i="3"/>
  <c r="D51" i="3"/>
  <c r="D47" i="3"/>
  <c r="D44" i="3"/>
  <c r="D39" i="3"/>
  <c r="D34" i="3"/>
  <c r="D24" i="3"/>
  <c r="D21" i="3"/>
  <c r="D16" i="3"/>
  <c r="D13" i="3"/>
  <c r="D60" i="3"/>
</calcChain>
</file>

<file path=xl/sharedStrings.xml><?xml version="1.0" encoding="utf-8"?>
<sst xmlns="http://schemas.openxmlformats.org/spreadsheetml/2006/main" count="112" uniqueCount="92">
  <si>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</si>
  <si>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</si>
  <si>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</si>
  <si>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</si>
  <si>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</si>
  <si>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</si>
  <si>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</si>
  <si>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</si>
  <si>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</si>
  <si>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</si>
  <si>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</si>
  <si>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</si>
  <si>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</si>
  <si>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</si>
  <si>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</si>
  <si>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</si>
  <si>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</si>
  <si>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</si>
  <si>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</si>
  <si>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</si>
  <si>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</si>
  <si>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</si>
  <si>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</si>
  <si>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</si>
  <si>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</si>
  <si>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</si>
  <si>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</si>
  <si>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</si>
  <si>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</si>
  <si>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</si>
  <si>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</si>
  <si>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</si>
  <si>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</si>
  <si>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</si>
  <si>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</si>
  <si>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</si>
  <si>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</si>
  <si>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</si>
  <si>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</si>
  <si>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</si>
  <si>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</si>
  <si>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</si>
  <si>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</si>
  <si>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</si>
  <si>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</si>
  <si>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</si>
  <si>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</si>
  <si>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</si>
  <si>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</si>
  <si>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</si>
  <si>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</si>
  <si>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</si>
  <si>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</si>
  <si>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</si>
  <si>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</si>
  <si>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</si>
  <si>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</si>
  <si>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</si>
  <si>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</si>
  <si>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</si>
  <si>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</si>
  <si>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</si>
  <si>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</si>
  <si>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</si>
  <si>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</si>
  <si>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</si>
  <si>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</si>
  <si>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</si>
  <si>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</si>
  <si>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</si>
  <si>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</si>
  <si>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</si>
  <si>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</si>
  <si>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</si>
  <si>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</si>
  <si>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</si>
  <si>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</si>
  <si>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</si>
  <si>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</si>
  <si>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12" type="noConversion"/>
  </si>
  <si>
    <t>客户员工餐</t>
    <rPh sb="0" eb="1">
      <t>ke hu</t>
    </rPh>
    <rPh sb="2" eb="3">
      <t>yuan gong</t>
    </rPh>
    <rPh sb="4" eb="5">
      <t>can</t>
    </rPh>
    <phoneticPr fontId="12" type="noConversion"/>
  </si>
  <si>
    <t>咖啡糖</t>
    <rPh sb="0" eb="1">
      <t>ka fei</t>
    </rPh>
    <rPh sb="2" eb="3">
      <t>tang</t>
    </rPh>
    <phoneticPr fontId="12" type="noConversion"/>
  </si>
  <si>
    <t>体温计</t>
    <rPh sb="0" eb="1">
      <t>ti wen ji</t>
    </rPh>
    <phoneticPr fontId="12" type="noConversion"/>
  </si>
  <si>
    <t>会议日期：12月20日-22日</t>
    <rPh sb="7" eb="8">
      <t>yue</t>
    </rPh>
    <rPh sb="10" eb="11">
      <t>ri</t>
    </rPh>
    <rPh sb="14" eb="15">
      <t>ri</t>
    </rPh>
    <phoneticPr fontId="12" type="noConversion"/>
  </si>
  <si>
    <t>郭燕雷</t>
    <rPh sb="0" eb="1">
      <t>guo yan lei</t>
    </rPh>
    <phoneticPr fontId="12" type="noConversion"/>
  </si>
  <si>
    <t>北京</t>
    <rPh sb="0" eb="1">
      <t>bei jing</t>
    </rPh>
    <phoneticPr fontId="12" type="noConversion"/>
  </si>
  <si>
    <t>12月19-22日</t>
    <rPh sb="2" eb="3">
      <t>yue</t>
    </rPh>
    <rPh sb="8" eb="9">
      <t>ri</t>
    </rPh>
    <phoneticPr fontId="12" type="noConversion"/>
  </si>
  <si>
    <t>经理</t>
    <rPh sb="0" eb="1">
      <t>jing li</t>
    </rPh>
    <phoneticPr fontId="12" type="noConversion"/>
  </si>
  <si>
    <t>企划</t>
    <rPh sb="0" eb="1">
      <t>qi hua</t>
    </rPh>
    <phoneticPr fontId="12" type="noConversion"/>
  </si>
  <si>
    <t>12月23日</t>
    <rPh sb="2" eb="3">
      <t>yue</t>
    </rPh>
    <rPh sb="5" eb="6">
      <t>ri</t>
    </rPh>
    <phoneticPr fontId="12" type="noConversion"/>
  </si>
  <si>
    <t>HMZA-201222-GZT686</t>
    <phoneticPr fontId="12" type="noConversion"/>
  </si>
  <si>
    <t>团号：HMZA-201222-GZT686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</si>
</sst>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workbookViewId="0">
      <selection activeCell="M6" sqref="M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7" t="s">
        <v>0</v>
      </c>
      <c r="D2" s="57"/>
      <c r="E2" s="57"/>
      <c r="F2" s="57"/>
      <c r="G2" s="57"/>
      <c r="H2" s="57"/>
      <c r="I2" s="44"/>
      <c r="J2" s="44"/>
      <c r="K2" s="44"/>
      <c r="L2" s="44"/>
    </row>
    <row r="4" spans="1:12" ht="21" customHeight="1" x14ac:dyDescent="0.15">
      <c r="H4" s="85" t="s">
        <v>91</v>
      </c>
      <c r="I4" s="85"/>
      <c r="J4" s="85" t="s">
        <v>83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68" t="s">
        <v>1</v>
      </c>
      <c r="B6" s="73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73" t="s">
        <v>5</v>
      </c>
    </row>
    <row r="7" spans="1:12" ht="21" customHeight="1" x14ac:dyDescent="0.15">
      <c r="A7" s="68"/>
      <c r="B7" s="7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3"/>
    </row>
    <row r="8" spans="1:12" ht="21" customHeight="1" x14ac:dyDescent="0.15">
      <c r="A8" s="69">
        <v>1</v>
      </c>
      <c r="B8" s="63" t="s">
        <v>13</v>
      </c>
      <c r="C8" s="76">
        <v>0</v>
      </c>
      <c r="D8" s="74"/>
      <c r="E8" s="76">
        <f>C8*D8</f>
        <v>0</v>
      </c>
      <c r="F8" s="37">
        <v>0</v>
      </c>
      <c r="G8" s="37">
        <v>0</v>
      </c>
      <c r="H8" s="37">
        <f t="shared" ref="H8:H52" si="0">F8+G8</f>
        <v>0</v>
      </c>
      <c r="I8" s="45"/>
      <c r="J8" s="79" t="s">
        <v>14</v>
      </c>
    </row>
    <row r="9" spans="1:12" ht="21" customHeight="1" x14ac:dyDescent="0.15">
      <c r="A9" s="69"/>
      <c r="B9" s="63"/>
      <c r="C9" s="76"/>
      <c r="D9" s="74"/>
      <c r="E9" s="76"/>
      <c r="F9" s="37">
        <v>0</v>
      </c>
      <c r="G9" s="37">
        <v>0</v>
      </c>
      <c r="H9" s="37">
        <f t="shared" si="0"/>
        <v>0</v>
      </c>
      <c r="I9" s="45"/>
      <c r="J9" s="80"/>
    </row>
    <row r="10" spans="1:12" ht="21" customHeight="1" x14ac:dyDescent="0.15">
      <c r="A10" s="69"/>
      <c r="B10" s="63"/>
      <c r="C10" s="76"/>
      <c r="D10" s="74"/>
      <c r="E10" s="76"/>
      <c r="F10" s="37">
        <v>0</v>
      </c>
      <c r="G10" s="37">
        <v>0</v>
      </c>
      <c r="H10" s="37">
        <f t="shared" si="0"/>
        <v>0</v>
      </c>
      <c r="I10" s="45"/>
      <c r="J10" s="80"/>
    </row>
    <row r="11" spans="1:12" ht="21" customHeight="1" x14ac:dyDescent="0.15">
      <c r="A11" s="69"/>
      <c r="B11" s="63"/>
      <c r="C11" s="76"/>
      <c r="D11" s="74"/>
      <c r="E11" s="76"/>
      <c r="F11" s="37">
        <v>0</v>
      </c>
      <c r="G11" s="37">
        <v>0</v>
      </c>
      <c r="H11" s="37">
        <f t="shared" si="0"/>
        <v>0</v>
      </c>
      <c r="I11" s="45"/>
      <c r="J11" s="80"/>
    </row>
    <row r="12" spans="1:12" ht="21" customHeight="1" x14ac:dyDescent="0.15">
      <c r="A12" s="69"/>
      <c r="B12" s="63"/>
      <c r="C12" s="76"/>
      <c r="D12" s="74"/>
      <c r="E12" s="76"/>
      <c r="F12" s="37">
        <v>0</v>
      </c>
      <c r="G12" s="37">
        <v>0</v>
      </c>
      <c r="H12" s="37">
        <f t="shared" si="0"/>
        <v>0</v>
      </c>
      <c r="I12" s="45"/>
      <c r="J12" s="80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1"/>
    </row>
    <row r="14" spans="1:12" ht="21" customHeight="1" x14ac:dyDescent="0.15">
      <c r="A14" s="70">
        <v>2</v>
      </c>
      <c r="B14" s="64" t="s">
        <v>16</v>
      </c>
      <c r="C14" s="77">
        <v>0</v>
      </c>
      <c r="D14" s="70"/>
      <c r="E14" s="77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9" t="s">
        <v>17</v>
      </c>
    </row>
    <row r="15" spans="1:12" ht="21" customHeight="1" x14ac:dyDescent="0.15">
      <c r="A15" s="71"/>
      <c r="B15" s="65"/>
      <c r="C15" s="78"/>
      <c r="D15" s="71"/>
      <c r="E15" s="78"/>
      <c r="F15" s="37">
        <v>0</v>
      </c>
      <c r="G15" s="37">
        <v>0</v>
      </c>
      <c r="H15" s="37">
        <f t="shared" ref="H15" si="3">F15+G15</f>
        <v>0</v>
      </c>
      <c r="I15" s="45"/>
      <c r="J15" s="80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1"/>
    </row>
    <row r="17" spans="1:10" ht="21" customHeight="1" x14ac:dyDescent="0.15">
      <c r="A17" s="69">
        <v>3</v>
      </c>
      <c r="B17" s="63" t="s">
        <v>19</v>
      </c>
      <c r="C17" s="76">
        <v>0</v>
      </c>
      <c r="D17" s="74">
        <v>0</v>
      </c>
      <c r="E17" s="7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7" t="s">
        <v>20</v>
      </c>
    </row>
    <row r="18" spans="1:10" ht="21" customHeight="1" x14ac:dyDescent="0.15">
      <c r="A18" s="69"/>
      <c r="B18" s="63"/>
      <c r="C18" s="76"/>
      <c r="D18" s="74"/>
      <c r="E18" s="76"/>
      <c r="F18" s="37">
        <v>0</v>
      </c>
      <c r="G18" s="37">
        <v>0</v>
      </c>
      <c r="H18" s="37">
        <f t="shared" si="0"/>
        <v>0</v>
      </c>
      <c r="I18" s="45"/>
      <c r="J18" s="88"/>
    </row>
    <row r="19" spans="1:10" ht="21" customHeight="1" x14ac:dyDescent="0.15">
      <c r="A19" s="69"/>
      <c r="B19" s="63"/>
      <c r="C19" s="76"/>
      <c r="D19" s="74"/>
      <c r="E19" s="76"/>
      <c r="F19" s="37">
        <v>0</v>
      </c>
      <c r="G19" s="37">
        <v>0</v>
      </c>
      <c r="H19" s="37">
        <f t="shared" si="0"/>
        <v>0</v>
      </c>
      <c r="I19" s="45"/>
      <c r="J19" s="88"/>
    </row>
    <row r="20" spans="1:10" ht="21" customHeight="1" x14ac:dyDescent="0.15">
      <c r="A20" s="69"/>
      <c r="B20" s="63"/>
      <c r="C20" s="76"/>
      <c r="D20" s="74"/>
      <c r="E20" s="76"/>
      <c r="F20" s="37">
        <v>0</v>
      </c>
      <c r="G20" s="37">
        <v>0</v>
      </c>
      <c r="H20" s="37">
        <f t="shared" si="0"/>
        <v>0</v>
      </c>
      <c r="I20" s="45"/>
      <c r="J20" s="88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9"/>
    </row>
    <row r="22" spans="1:10" ht="21" customHeight="1" x14ac:dyDescent="0.15">
      <c r="A22" s="69">
        <v>4</v>
      </c>
      <c r="B22" s="63" t="s">
        <v>22</v>
      </c>
      <c r="C22" s="76">
        <v>0</v>
      </c>
      <c r="D22" s="74"/>
      <c r="E22" s="76">
        <f t="shared" si="2"/>
        <v>0</v>
      </c>
      <c r="F22" s="37">
        <v>446.75</v>
      </c>
      <c r="G22" s="37">
        <v>0</v>
      </c>
      <c r="H22" s="37">
        <f t="shared" si="0"/>
        <v>446.75</v>
      </c>
      <c r="I22" s="45" t="s">
        <v>80</v>
      </c>
      <c r="J22" s="87" t="s">
        <v>23</v>
      </c>
    </row>
    <row r="23" spans="1:10" ht="21" customHeight="1" x14ac:dyDescent="0.15">
      <c r="A23" s="69"/>
      <c r="B23" s="63"/>
      <c r="C23" s="76"/>
      <c r="D23" s="74"/>
      <c r="E23" s="76"/>
      <c r="F23" s="37">
        <v>0</v>
      </c>
      <c r="G23" s="37">
        <v>0</v>
      </c>
      <c r="H23" s="37">
        <f t="shared" si="0"/>
        <v>0</v>
      </c>
      <c r="I23" s="45"/>
      <c r="J23" s="88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446.75</v>
      </c>
      <c r="G24" s="40">
        <f t="shared" ref="G24:H24" si="7">SUM(G22:G23)</f>
        <v>0</v>
      </c>
      <c r="H24" s="40">
        <f t="shared" si="7"/>
        <v>446.75</v>
      </c>
      <c r="I24" s="46"/>
      <c r="J24" s="89"/>
    </row>
    <row r="25" spans="1:10" ht="21" customHeight="1" x14ac:dyDescent="0.15">
      <c r="A25" s="70">
        <v>5</v>
      </c>
      <c r="B25" s="64" t="s">
        <v>25</v>
      </c>
      <c r="C25" s="56">
        <v>0</v>
      </c>
      <c r="D25" s="56">
        <v>0</v>
      </c>
      <c r="E25" s="56">
        <v>0</v>
      </c>
      <c r="F25" s="55">
        <v>0</v>
      </c>
      <c r="G25" s="55">
        <v>144.80000000000001</v>
      </c>
      <c r="H25" s="55">
        <f t="shared" ref="H25:H28" si="8">F25+G25</f>
        <v>144.80000000000001</v>
      </c>
      <c r="I25" s="45" t="s">
        <v>81</v>
      </c>
      <c r="J25" s="79" t="s">
        <v>26</v>
      </c>
    </row>
    <row r="26" spans="1:10" ht="21" customHeight="1" x14ac:dyDescent="0.15">
      <c r="A26" s="72"/>
      <c r="B26" s="66"/>
      <c r="C26" s="56">
        <v>0</v>
      </c>
      <c r="D26" s="56">
        <v>0</v>
      </c>
      <c r="E26" s="56">
        <v>0</v>
      </c>
      <c r="F26" s="55">
        <v>0</v>
      </c>
      <c r="G26" s="55">
        <v>291</v>
      </c>
      <c r="H26" s="55">
        <f t="shared" si="8"/>
        <v>291</v>
      </c>
      <c r="I26" s="45" t="s">
        <v>82</v>
      </c>
      <c r="J26" s="80"/>
    </row>
    <row r="27" spans="1:10" ht="21" customHeight="1" x14ac:dyDescent="0.15">
      <c r="A27" s="72"/>
      <c r="B27" s="66"/>
      <c r="C27" s="56">
        <v>0</v>
      </c>
      <c r="D27" s="56">
        <v>0</v>
      </c>
      <c r="E27" s="56">
        <v>0</v>
      </c>
      <c r="F27" s="55">
        <v>0</v>
      </c>
      <c r="G27" s="55">
        <v>0</v>
      </c>
      <c r="H27" s="55">
        <f t="shared" si="8"/>
        <v>0</v>
      </c>
      <c r="I27" s="45"/>
      <c r="J27" s="80"/>
    </row>
    <row r="28" spans="1:10" ht="21" customHeight="1" x14ac:dyDescent="0.15">
      <c r="A28" s="72"/>
      <c r="B28" s="66"/>
      <c r="C28" s="56">
        <v>0</v>
      </c>
      <c r="D28" s="56">
        <v>0</v>
      </c>
      <c r="E28" s="56">
        <v>0</v>
      </c>
      <c r="F28" s="55">
        <v>0</v>
      </c>
      <c r="G28" s="55">
        <v>0</v>
      </c>
      <c r="H28" s="55">
        <f t="shared" si="8"/>
        <v>0</v>
      </c>
      <c r="I28" s="45"/>
      <c r="J28" s="80"/>
    </row>
    <row r="29" spans="1:10" ht="21" customHeight="1" x14ac:dyDescent="0.15">
      <c r="A29" s="72"/>
      <c r="B29" s="66"/>
      <c r="C29" s="56">
        <v>0</v>
      </c>
      <c r="D29" s="56">
        <v>0</v>
      </c>
      <c r="E29" s="56">
        <v>0</v>
      </c>
      <c r="F29" s="55">
        <v>0</v>
      </c>
      <c r="G29" s="55">
        <v>0</v>
      </c>
      <c r="H29" s="55">
        <f t="shared" ref="H29:H33" si="9">F29+G29</f>
        <v>0</v>
      </c>
      <c r="I29" s="45"/>
      <c r="J29" s="80"/>
    </row>
    <row r="30" spans="1:10" ht="21" customHeight="1" x14ac:dyDescent="0.15">
      <c r="A30" s="72"/>
      <c r="B30" s="66"/>
      <c r="C30" s="56">
        <v>0</v>
      </c>
      <c r="D30" s="56">
        <v>0</v>
      </c>
      <c r="E30" s="56">
        <v>0</v>
      </c>
      <c r="F30" s="55">
        <v>0</v>
      </c>
      <c r="G30" s="55">
        <v>0</v>
      </c>
      <c r="H30" s="55">
        <f t="shared" si="9"/>
        <v>0</v>
      </c>
      <c r="I30" s="45"/>
      <c r="J30" s="80"/>
    </row>
    <row r="31" spans="1:10" ht="21" customHeight="1" x14ac:dyDescent="0.15">
      <c r="A31" s="72"/>
      <c r="B31" s="66"/>
      <c r="C31" s="56">
        <v>0</v>
      </c>
      <c r="D31" s="56">
        <v>0</v>
      </c>
      <c r="E31" s="56">
        <v>0</v>
      </c>
      <c r="F31" s="55">
        <v>0</v>
      </c>
      <c r="G31" s="55">
        <v>0</v>
      </c>
      <c r="H31" s="55">
        <f t="shared" ref="H31" si="10">F31+G31</f>
        <v>0</v>
      </c>
      <c r="I31" s="45"/>
      <c r="J31" s="80"/>
    </row>
    <row r="32" spans="1:10" ht="21" customHeight="1" x14ac:dyDescent="0.15">
      <c r="A32" s="72"/>
      <c r="B32" s="66"/>
      <c r="C32" s="56">
        <v>0</v>
      </c>
      <c r="D32" s="56">
        <v>0</v>
      </c>
      <c r="E32" s="56">
        <v>0</v>
      </c>
      <c r="F32" s="55">
        <v>0</v>
      </c>
      <c r="G32" s="55">
        <v>0</v>
      </c>
      <c r="H32" s="55">
        <f t="shared" ref="H32" si="11">F32+G32</f>
        <v>0</v>
      </c>
      <c r="I32" s="45"/>
      <c r="J32" s="80"/>
    </row>
    <row r="33" spans="1:10" ht="21" customHeight="1" x14ac:dyDescent="0.15">
      <c r="A33" s="71"/>
      <c r="B33" s="65"/>
      <c r="C33" s="56">
        <v>0</v>
      </c>
      <c r="D33" s="56">
        <v>0</v>
      </c>
      <c r="E33" s="56">
        <v>0</v>
      </c>
      <c r="F33" s="55">
        <v>0</v>
      </c>
      <c r="G33" s="55">
        <v>0</v>
      </c>
      <c r="H33" s="55">
        <f t="shared" si="9"/>
        <v>0</v>
      </c>
      <c r="I33" s="45"/>
      <c r="J33" s="80"/>
    </row>
    <row r="34" spans="1:10" s="30" customFormat="1" ht="21" customHeight="1" x14ac:dyDescent="0.15">
      <c r="A34" s="38"/>
      <c r="B34" s="39" t="s">
        <v>27</v>
      </c>
      <c r="C34" s="40">
        <f>SUM(C25)</f>
        <v>0</v>
      </c>
      <c r="D34" s="40">
        <f>SUM(D25)</f>
        <v>0</v>
      </c>
      <c r="E34" s="40">
        <f>SUM(E25:E33)</f>
        <v>0</v>
      </c>
      <c r="F34" s="40">
        <f>SUM(F25:F33)</f>
        <v>0</v>
      </c>
      <c r="G34" s="40">
        <f>SUM(G25:G33)</f>
        <v>435.8</v>
      </c>
      <c r="H34" s="40">
        <f>SUM(H25:H33)</f>
        <v>435.8</v>
      </c>
      <c r="I34" s="46"/>
      <c r="J34" s="81"/>
    </row>
    <row r="35" spans="1:10" ht="21" customHeight="1" x14ac:dyDescent="0.15">
      <c r="A35" s="69">
        <v>6</v>
      </c>
      <c r="B35" s="63" t="s">
        <v>28</v>
      </c>
      <c r="C35" s="76">
        <v>0</v>
      </c>
      <c r="D35" s="74"/>
      <c r="E35" s="76">
        <f>C35*D35</f>
        <v>0</v>
      </c>
      <c r="F35" s="37">
        <v>0</v>
      </c>
      <c r="G35" s="37">
        <v>0</v>
      </c>
      <c r="H35" s="37">
        <f t="shared" si="0"/>
        <v>0</v>
      </c>
      <c r="I35" s="45"/>
      <c r="J35" s="79" t="s">
        <v>29</v>
      </c>
    </row>
    <row r="36" spans="1:10" ht="21" customHeight="1" x14ac:dyDescent="0.15">
      <c r="A36" s="69"/>
      <c r="B36" s="63"/>
      <c r="C36" s="76"/>
      <c r="D36" s="74"/>
      <c r="E36" s="76"/>
      <c r="F36" s="37">
        <v>0</v>
      </c>
      <c r="G36" s="37">
        <v>0</v>
      </c>
      <c r="H36" s="37">
        <f t="shared" si="0"/>
        <v>0</v>
      </c>
      <c r="I36" s="45"/>
      <c r="J36" s="88"/>
    </row>
    <row r="37" spans="1:10" ht="21" customHeight="1" x14ac:dyDescent="0.15">
      <c r="A37" s="69"/>
      <c r="B37" s="63"/>
      <c r="C37" s="76"/>
      <c r="D37" s="74"/>
      <c r="E37" s="76"/>
      <c r="F37" s="37">
        <v>0</v>
      </c>
      <c r="G37" s="37">
        <v>0</v>
      </c>
      <c r="H37" s="37">
        <f t="shared" si="0"/>
        <v>0</v>
      </c>
      <c r="I37" s="45"/>
      <c r="J37" s="88"/>
    </row>
    <row r="38" spans="1:10" ht="21" customHeight="1" x14ac:dyDescent="0.15">
      <c r="A38" s="69"/>
      <c r="B38" s="63"/>
      <c r="C38" s="76"/>
      <c r="D38" s="74"/>
      <c r="E38" s="76"/>
      <c r="F38" s="37">
        <v>0</v>
      </c>
      <c r="G38" s="37">
        <v>0</v>
      </c>
      <c r="H38" s="37">
        <f t="shared" si="0"/>
        <v>0</v>
      </c>
      <c r="I38" s="45"/>
      <c r="J38" s="88"/>
    </row>
    <row r="39" spans="1:10" s="30" customFormat="1" ht="21" customHeight="1" x14ac:dyDescent="0.15">
      <c r="A39" s="38"/>
      <c r="B39" s="39" t="s">
        <v>30</v>
      </c>
      <c r="C39" s="40">
        <f>SUM(C35)</f>
        <v>0</v>
      </c>
      <c r="D39" s="40">
        <f t="shared" ref="D39:E39" si="12">SUM(D35)</f>
        <v>0</v>
      </c>
      <c r="E39" s="40">
        <f t="shared" si="12"/>
        <v>0</v>
      </c>
      <c r="F39" s="40">
        <f>SUM(F35:F38)</f>
        <v>0</v>
      </c>
      <c r="G39" s="40">
        <f t="shared" ref="G39" si="13">SUM(G35:G38)</f>
        <v>0</v>
      </c>
      <c r="H39" s="40">
        <f>SUM(H35:H38)</f>
        <v>0</v>
      </c>
      <c r="I39" s="46"/>
      <c r="J39" s="89"/>
    </row>
    <row r="40" spans="1:10" ht="21" customHeight="1" x14ac:dyDescent="0.15">
      <c r="A40" s="69">
        <v>7</v>
      </c>
      <c r="B40" s="63" t="s">
        <v>31</v>
      </c>
      <c r="C40" s="76">
        <v>0</v>
      </c>
      <c r="D40" s="74"/>
      <c r="E40" s="76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2"/>
    </row>
    <row r="41" spans="1:10" ht="21" customHeight="1" x14ac:dyDescent="0.15">
      <c r="A41" s="69"/>
      <c r="B41" s="63"/>
      <c r="C41" s="76"/>
      <c r="D41" s="74"/>
      <c r="E41" s="76"/>
      <c r="F41" s="37">
        <v>0</v>
      </c>
      <c r="G41" s="37">
        <v>0</v>
      </c>
      <c r="H41" s="37">
        <f t="shared" si="0"/>
        <v>0</v>
      </c>
      <c r="I41" s="45"/>
      <c r="J41" s="83"/>
    </row>
    <row r="42" spans="1:10" ht="21" customHeight="1" x14ac:dyDescent="0.15">
      <c r="A42" s="69"/>
      <c r="B42" s="63"/>
      <c r="C42" s="76"/>
      <c r="D42" s="74"/>
      <c r="E42" s="76"/>
      <c r="F42" s="37">
        <v>0</v>
      </c>
      <c r="G42" s="37">
        <v>0</v>
      </c>
      <c r="H42" s="37">
        <f t="shared" si="0"/>
        <v>0</v>
      </c>
      <c r="I42" s="45"/>
      <c r="J42" s="83"/>
    </row>
    <row r="43" spans="1:10" ht="21" customHeight="1" x14ac:dyDescent="0.15">
      <c r="A43" s="69"/>
      <c r="B43" s="63"/>
      <c r="C43" s="76"/>
      <c r="D43" s="74"/>
      <c r="E43" s="76"/>
      <c r="F43" s="37">
        <v>0</v>
      </c>
      <c r="G43" s="37">
        <v>0</v>
      </c>
      <c r="H43" s="37">
        <f t="shared" si="0"/>
        <v>0</v>
      </c>
      <c r="I43" s="45"/>
      <c r="J43" s="83"/>
    </row>
    <row r="44" spans="1:10" s="30" customFormat="1" ht="21" customHeight="1" x14ac:dyDescent="0.15">
      <c r="A44" s="38"/>
      <c r="B44" s="39" t="s">
        <v>32</v>
      </c>
      <c r="C44" s="40">
        <f>SUM(C40)</f>
        <v>0</v>
      </c>
      <c r="D44" s="40">
        <f t="shared" ref="D44:E44" si="14">SUM(D40)</f>
        <v>0</v>
      </c>
      <c r="E44" s="40">
        <f t="shared" si="14"/>
        <v>0</v>
      </c>
      <c r="F44" s="40">
        <f>SUM(F40:F43)</f>
        <v>0</v>
      </c>
      <c r="G44" s="40">
        <f t="shared" ref="G44:H44" si="15">SUM(G40:G43)</f>
        <v>0</v>
      </c>
      <c r="H44" s="40">
        <f t="shared" si="15"/>
        <v>0</v>
      </c>
      <c r="I44" s="46"/>
      <c r="J44" s="84"/>
    </row>
    <row r="45" spans="1:10" ht="21" customHeight="1" x14ac:dyDescent="0.15">
      <c r="A45" s="69">
        <v>8</v>
      </c>
      <c r="B45" s="63" t="s">
        <v>33</v>
      </c>
      <c r="C45" s="76">
        <v>0</v>
      </c>
      <c r="D45" s="74"/>
      <c r="E45" s="76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7" t="s">
        <v>34</v>
      </c>
    </row>
    <row r="46" spans="1:10" ht="21" customHeight="1" x14ac:dyDescent="0.15">
      <c r="A46" s="69"/>
      <c r="B46" s="63"/>
      <c r="C46" s="76"/>
      <c r="D46" s="74"/>
      <c r="E46" s="76"/>
      <c r="F46" s="37">
        <v>0</v>
      </c>
      <c r="G46" s="37">
        <v>0</v>
      </c>
      <c r="H46" s="37">
        <f t="shared" si="0"/>
        <v>0</v>
      </c>
      <c r="I46" s="45"/>
      <c r="J46" s="88"/>
    </row>
    <row r="47" spans="1:10" s="30" customFormat="1" ht="21" customHeight="1" x14ac:dyDescent="0.15">
      <c r="A47" s="38"/>
      <c r="B47" s="39" t="s">
        <v>35</v>
      </c>
      <c r="C47" s="40">
        <f>SUM(C45)</f>
        <v>0</v>
      </c>
      <c r="D47" s="40">
        <f t="shared" ref="D47:E47" si="16">SUM(D45)</f>
        <v>0</v>
      </c>
      <c r="E47" s="40">
        <f t="shared" si="16"/>
        <v>0</v>
      </c>
      <c r="F47" s="40">
        <f>SUM(F45:F46)</f>
        <v>0</v>
      </c>
      <c r="G47" s="40">
        <f t="shared" ref="G47:H47" si="17">SUM(G45:G46)</f>
        <v>0</v>
      </c>
      <c r="H47" s="40">
        <f t="shared" si="17"/>
        <v>0</v>
      </c>
      <c r="I47" s="46"/>
      <c r="J47" s="89"/>
    </row>
    <row r="48" spans="1:10" ht="21" customHeight="1" x14ac:dyDescent="0.15">
      <c r="A48" s="69">
        <v>9</v>
      </c>
      <c r="B48" s="63" t="s">
        <v>36</v>
      </c>
      <c r="C48" s="76">
        <v>0</v>
      </c>
      <c r="D48" s="74"/>
      <c r="E48" s="76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79" t="s">
        <v>37</v>
      </c>
    </row>
    <row r="49" spans="1:10" ht="21" customHeight="1" x14ac:dyDescent="0.15">
      <c r="A49" s="69"/>
      <c r="B49" s="63"/>
      <c r="C49" s="76"/>
      <c r="D49" s="74"/>
      <c r="E49" s="76"/>
      <c r="F49" s="37">
        <v>0</v>
      </c>
      <c r="G49" s="37">
        <v>0</v>
      </c>
      <c r="H49" s="37">
        <f t="shared" si="0"/>
        <v>0</v>
      </c>
      <c r="I49" s="45"/>
      <c r="J49" s="80"/>
    </row>
    <row r="50" spans="1:10" ht="21" customHeight="1" x14ac:dyDescent="0.15">
      <c r="A50" s="69"/>
      <c r="B50" s="63"/>
      <c r="C50" s="76"/>
      <c r="D50" s="74"/>
      <c r="E50" s="76"/>
      <c r="F50" s="37">
        <v>0</v>
      </c>
      <c r="G50" s="37">
        <v>0</v>
      </c>
      <c r="H50" s="37">
        <f t="shared" si="0"/>
        <v>0</v>
      </c>
      <c r="I50" s="45"/>
      <c r="J50" s="80"/>
    </row>
    <row r="51" spans="1:10" s="30" customFormat="1" ht="21" customHeight="1" x14ac:dyDescent="0.15">
      <c r="A51" s="38"/>
      <c r="B51" s="39" t="s">
        <v>38</v>
      </c>
      <c r="C51" s="40">
        <f>SUM(C48)</f>
        <v>0</v>
      </c>
      <c r="D51" s="40">
        <f t="shared" ref="D51:E51" si="18">SUM(D48)</f>
        <v>0</v>
      </c>
      <c r="E51" s="40">
        <f t="shared" si="18"/>
        <v>0</v>
      </c>
      <c r="F51" s="40">
        <f>SUM(F48:F50)</f>
        <v>0</v>
      </c>
      <c r="G51" s="40">
        <f t="shared" ref="G51:H51" si="19">SUM(G48:G50)</f>
        <v>0</v>
      </c>
      <c r="H51" s="40">
        <f t="shared" si="19"/>
        <v>0</v>
      </c>
      <c r="I51" s="46"/>
      <c r="J51" s="81"/>
    </row>
    <row r="52" spans="1:10" ht="21" customHeight="1" x14ac:dyDescent="0.15">
      <c r="A52" s="70">
        <v>10</v>
      </c>
      <c r="B52" s="63" t="s">
        <v>39</v>
      </c>
      <c r="C52" s="76">
        <v>0</v>
      </c>
      <c r="D52" s="74"/>
      <c r="E52" s="76">
        <f t="shared" si="2"/>
        <v>0</v>
      </c>
      <c r="F52" s="37">
        <v>0</v>
      </c>
      <c r="G52" s="37">
        <v>0</v>
      </c>
      <c r="H52" s="37">
        <f t="shared" si="0"/>
        <v>0</v>
      </c>
      <c r="I52" s="45"/>
      <c r="J52" s="82"/>
    </row>
    <row r="53" spans="1:10" ht="21" customHeight="1" x14ac:dyDescent="0.15">
      <c r="A53" s="72"/>
      <c r="B53" s="63"/>
      <c r="C53" s="76"/>
      <c r="D53" s="74"/>
      <c r="E53" s="76"/>
      <c r="F53" s="37">
        <v>0</v>
      </c>
      <c r="G53" s="37">
        <v>0</v>
      </c>
      <c r="H53" s="37">
        <f t="shared" ref="H53:H58" si="20">F53+G53</f>
        <v>0</v>
      </c>
      <c r="I53" s="45"/>
      <c r="J53" s="83"/>
    </row>
    <row r="54" spans="1:10" ht="21" customHeight="1" x14ac:dyDescent="0.15">
      <c r="A54" s="72"/>
      <c r="B54" s="63"/>
      <c r="C54" s="76"/>
      <c r="D54" s="74"/>
      <c r="E54" s="76"/>
      <c r="F54" s="37">
        <v>0</v>
      </c>
      <c r="G54" s="37">
        <v>0</v>
      </c>
      <c r="H54" s="37">
        <f t="shared" si="20"/>
        <v>0</v>
      </c>
      <c r="I54" s="45"/>
      <c r="J54" s="83"/>
    </row>
    <row r="55" spans="1:10" ht="21" customHeight="1" x14ac:dyDescent="0.15">
      <c r="A55" s="72"/>
      <c r="B55" s="63"/>
      <c r="C55" s="76"/>
      <c r="D55" s="74"/>
      <c r="E55" s="76"/>
      <c r="F55" s="37">
        <v>0</v>
      </c>
      <c r="G55" s="37">
        <v>0</v>
      </c>
      <c r="H55" s="37">
        <f t="shared" si="20"/>
        <v>0</v>
      </c>
      <c r="I55" s="45"/>
      <c r="J55" s="83"/>
    </row>
    <row r="56" spans="1:10" ht="21" customHeight="1" x14ac:dyDescent="0.15">
      <c r="A56" s="72"/>
      <c r="B56" s="63"/>
      <c r="C56" s="76"/>
      <c r="D56" s="74"/>
      <c r="E56" s="76"/>
      <c r="F56" s="37">
        <v>0</v>
      </c>
      <c r="G56" s="37">
        <v>0</v>
      </c>
      <c r="H56" s="37">
        <f t="shared" si="20"/>
        <v>0</v>
      </c>
      <c r="I56" s="45"/>
      <c r="J56" s="83"/>
    </row>
    <row r="57" spans="1:10" ht="21" customHeight="1" x14ac:dyDescent="0.15">
      <c r="A57" s="72"/>
      <c r="B57" s="63"/>
      <c r="C57" s="76"/>
      <c r="D57" s="74"/>
      <c r="E57" s="76"/>
      <c r="F57" s="37">
        <v>0</v>
      </c>
      <c r="G57" s="37">
        <v>0</v>
      </c>
      <c r="H57" s="37">
        <f t="shared" si="20"/>
        <v>0</v>
      </c>
      <c r="I57" s="45"/>
      <c r="J57" s="83"/>
    </row>
    <row r="58" spans="1:10" ht="21" customHeight="1" x14ac:dyDescent="0.15">
      <c r="A58" s="71"/>
      <c r="B58" s="63"/>
      <c r="C58" s="76"/>
      <c r="D58" s="74"/>
      <c r="E58" s="76"/>
      <c r="F58" s="37">
        <v>0</v>
      </c>
      <c r="G58" s="37">
        <v>0</v>
      </c>
      <c r="H58" s="37">
        <f t="shared" si="20"/>
        <v>0</v>
      </c>
      <c r="I58" s="45"/>
      <c r="J58" s="83"/>
    </row>
    <row r="59" spans="1:10" s="30" customFormat="1" ht="21" customHeight="1" x14ac:dyDescent="0.15">
      <c r="A59" s="38"/>
      <c r="B59" s="39" t="s">
        <v>40</v>
      </c>
      <c r="C59" s="40">
        <f>SUM(C52)</f>
        <v>0</v>
      </c>
      <c r="D59" s="40">
        <f t="shared" ref="D59:E59" si="21">SUM(D52)</f>
        <v>0</v>
      </c>
      <c r="E59" s="40">
        <f t="shared" si="21"/>
        <v>0</v>
      </c>
      <c r="F59" s="40">
        <f>SUM(F52:F58)</f>
        <v>0</v>
      </c>
      <c r="G59" s="40">
        <f t="shared" ref="G59:H59" si="22">SUM(G52:G58)</f>
        <v>0</v>
      </c>
      <c r="H59" s="40">
        <f t="shared" si="22"/>
        <v>0</v>
      </c>
      <c r="I59" s="46"/>
      <c r="J59" s="84"/>
    </row>
    <row r="60" spans="1:10" ht="21" customHeight="1" x14ac:dyDescent="0.15">
      <c r="A60" s="38"/>
      <c r="B60" s="39" t="s">
        <v>41</v>
      </c>
      <c r="C60" s="40">
        <f t="shared" ref="C60:H60" si="23">SUM(C59,C51,C47,C44,C39,C34,C24,C21,C16,C13)</f>
        <v>0</v>
      </c>
      <c r="D60" s="40">
        <f t="shared" si="23"/>
        <v>0</v>
      </c>
      <c r="E60" s="40">
        <f t="shared" si="23"/>
        <v>0</v>
      </c>
      <c r="F60" s="40">
        <f t="shared" si="23"/>
        <v>446.75</v>
      </c>
      <c r="G60" s="40">
        <f t="shared" si="23"/>
        <v>435.8</v>
      </c>
      <c r="H60" s="40">
        <f t="shared" si="23"/>
        <v>882.55</v>
      </c>
      <c r="I60" s="46"/>
      <c r="J60" s="47"/>
    </row>
    <row r="64" spans="1:10" ht="21" customHeight="1" x14ac:dyDescent="0.15">
      <c r="A64" s="60" t="s">
        <v>42</v>
      </c>
      <c r="B64" s="61"/>
      <c r="C64" s="62" t="s">
        <v>43</v>
      </c>
      <c r="D64" s="62"/>
      <c r="E64" s="62" t="s">
        <v>44</v>
      </c>
      <c r="F64" s="62"/>
      <c r="G64" s="62" t="s">
        <v>45</v>
      </c>
      <c r="H64" s="62"/>
      <c r="I64" s="48" t="s">
        <v>46</v>
      </c>
    </row>
    <row r="65" spans="1:9" ht="21" customHeight="1" x14ac:dyDescent="0.15">
      <c r="A65" s="75">
        <f>E60</f>
        <v>0</v>
      </c>
      <c r="B65" s="67"/>
      <c r="C65" s="67">
        <f>H60</f>
        <v>882.55</v>
      </c>
      <c r="D65" s="67"/>
      <c r="E65" s="67">
        <f>F60</f>
        <v>446.75</v>
      </c>
      <c r="F65" s="67"/>
      <c r="G65" s="67">
        <f>G60</f>
        <v>435.8</v>
      </c>
      <c r="H65" s="67"/>
      <c r="I65" s="49">
        <f>A65-C65</f>
        <v>-882.55</v>
      </c>
    </row>
    <row r="67" spans="1:9" ht="21" customHeight="1" x14ac:dyDescent="0.15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3">
    <mergeCell ref="E22:E23"/>
    <mergeCell ref="E35:E38"/>
    <mergeCell ref="J48:J51"/>
    <mergeCell ref="J52:J59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  <mergeCell ref="E8:E12"/>
    <mergeCell ref="E14:E15"/>
    <mergeCell ref="E17:E20"/>
    <mergeCell ref="C65:D65"/>
    <mergeCell ref="E65:F65"/>
    <mergeCell ref="E40:E43"/>
    <mergeCell ref="E45:E46"/>
    <mergeCell ref="E48:E50"/>
    <mergeCell ref="E52:E58"/>
    <mergeCell ref="D22:D23"/>
    <mergeCell ref="D35:D38"/>
    <mergeCell ref="D40:D43"/>
    <mergeCell ref="D8:D12"/>
    <mergeCell ref="D14:D15"/>
    <mergeCell ref="D17:D20"/>
    <mergeCell ref="D45:D46"/>
    <mergeCell ref="B52:B58"/>
    <mergeCell ref="C8:C12"/>
    <mergeCell ref="C14:C15"/>
    <mergeCell ref="C17:C20"/>
    <mergeCell ref="C22:C23"/>
    <mergeCell ref="C35:C38"/>
    <mergeCell ref="C40:C43"/>
    <mergeCell ref="C45:C46"/>
    <mergeCell ref="C48:C50"/>
    <mergeCell ref="C52:C58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topLeftCell="A19" zoomScaleSheetLayoutView="100" workbookViewId="0">
      <selection activeCell="S37" sqref="S3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0" t="s">
        <v>84</v>
      </c>
      <c r="G5" s="90"/>
      <c r="H5" s="5" t="s">
        <v>53</v>
      </c>
      <c r="I5" s="4"/>
      <c r="J5" s="90" t="s">
        <v>87</v>
      </c>
      <c r="K5" s="91"/>
    </row>
    <row r="6" spans="2:11" ht="20" customHeight="1" x14ac:dyDescent="0.15">
      <c r="B6" s="6"/>
      <c r="C6" s="7"/>
      <c r="D6" s="8" t="s">
        <v>54</v>
      </c>
      <c r="E6" s="8"/>
      <c r="F6" s="92" t="s">
        <v>85</v>
      </c>
      <c r="G6" s="92"/>
      <c r="H6" s="8" t="s">
        <v>55</v>
      </c>
      <c r="I6" s="7"/>
      <c r="J6" s="92" t="s">
        <v>88</v>
      </c>
      <c r="K6" s="93"/>
    </row>
    <row r="7" spans="2:11" ht="20" customHeight="1" x14ac:dyDescent="0.15">
      <c r="B7" s="6"/>
      <c r="C7" s="7"/>
      <c r="D7" s="8" t="s">
        <v>56</v>
      </c>
      <c r="E7" s="8"/>
      <c r="F7" s="92" t="s">
        <v>86</v>
      </c>
      <c r="G7" s="92"/>
      <c r="H7" s="8" t="s">
        <v>57</v>
      </c>
      <c r="I7" s="22"/>
      <c r="J7" s="94" t="s">
        <v>89</v>
      </c>
      <c r="K7" s="93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5" t="s">
        <v>90</v>
      </c>
      <c r="K8" s="9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7" t="s">
        <v>1</v>
      </c>
      <c r="C10" s="98"/>
      <c r="D10" s="14" t="s">
        <v>59</v>
      </c>
      <c r="E10" s="99" t="s">
        <v>60</v>
      </c>
      <c r="F10" s="100"/>
      <c r="G10" s="16" t="s">
        <v>61</v>
      </c>
      <c r="H10" s="15" t="s">
        <v>62</v>
      </c>
      <c r="I10" s="99" t="s">
        <v>63</v>
      </c>
      <c r="J10" s="100"/>
      <c r="K10" s="16" t="s">
        <v>64</v>
      </c>
    </row>
    <row r="11" spans="2:11" ht="20" customHeight="1" x14ac:dyDescent="0.15">
      <c r="B11" s="101">
        <v>1</v>
      </c>
      <c r="C11" s="102"/>
      <c r="D11" s="105" t="s">
        <v>65</v>
      </c>
      <c r="E11" s="107" t="s">
        <v>66</v>
      </c>
      <c r="F11" s="108"/>
      <c r="G11" s="17"/>
      <c r="H11" s="17"/>
      <c r="I11" s="103"/>
      <c r="J11" s="104"/>
      <c r="K11" s="24"/>
    </row>
    <row r="12" spans="2:11" ht="20" customHeight="1" x14ac:dyDescent="0.15">
      <c r="B12" s="53"/>
      <c r="C12" s="54"/>
      <c r="D12" s="106"/>
      <c r="E12" s="109"/>
      <c r="F12" s="110"/>
      <c r="G12" s="52"/>
      <c r="H12" s="52"/>
      <c r="I12" s="50"/>
      <c r="J12" s="51"/>
      <c r="K12" s="24"/>
    </row>
    <row r="13" spans="2:11" ht="20" customHeight="1" x14ac:dyDescent="0.15">
      <c r="B13" s="53"/>
      <c r="C13" s="54"/>
      <c r="D13" s="106"/>
      <c r="E13" s="109"/>
      <c r="F13" s="110"/>
      <c r="G13" s="52"/>
      <c r="H13" s="52"/>
      <c r="I13" s="50"/>
      <c r="J13" s="51"/>
      <c r="K13" s="24"/>
    </row>
    <row r="14" spans="2:11" ht="20" customHeight="1" x14ac:dyDescent="0.15">
      <c r="B14" s="53"/>
      <c r="C14" s="54"/>
      <c r="D14" s="106"/>
      <c r="E14" s="111"/>
      <c r="F14" s="112"/>
      <c r="G14" s="52"/>
      <c r="H14" s="52"/>
      <c r="I14" s="50"/>
      <c r="J14" s="51"/>
      <c r="K14" s="24"/>
    </row>
    <row r="15" spans="2:11" ht="20" customHeight="1" x14ac:dyDescent="0.15">
      <c r="B15" s="101">
        <v>2</v>
      </c>
      <c r="C15" s="102"/>
      <c r="D15" s="106"/>
      <c r="E15" s="107" t="s">
        <v>67</v>
      </c>
      <c r="F15" s="108"/>
      <c r="G15" s="17">
        <v>48.77</v>
      </c>
      <c r="H15" s="17">
        <v>48.77</v>
      </c>
      <c r="I15" s="103"/>
      <c r="J15" s="104"/>
      <c r="K15" s="24"/>
    </row>
    <row r="16" spans="2:11" ht="20" customHeight="1" x14ac:dyDescent="0.15">
      <c r="B16" s="53"/>
      <c r="C16" s="54"/>
      <c r="D16" s="106"/>
      <c r="E16" s="109"/>
      <c r="F16" s="110"/>
      <c r="G16" s="52"/>
      <c r="H16" s="52"/>
      <c r="I16" s="50"/>
      <c r="J16" s="51"/>
      <c r="K16" s="24"/>
    </row>
    <row r="17" spans="2:11" ht="20" customHeight="1" x14ac:dyDescent="0.15">
      <c r="B17" s="53"/>
      <c r="C17" s="54"/>
      <c r="D17" s="106"/>
      <c r="E17" s="109"/>
      <c r="F17" s="110"/>
      <c r="G17" s="52"/>
      <c r="H17" s="52"/>
      <c r="I17" s="50"/>
      <c r="J17" s="51"/>
      <c r="K17" s="24"/>
    </row>
    <row r="18" spans="2:11" ht="20" customHeight="1" x14ac:dyDescent="0.15">
      <c r="B18" s="53"/>
      <c r="C18" s="54"/>
      <c r="D18" s="106"/>
      <c r="E18" s="109"/>
      <c r="F18" s="110"/>
      <c r="G18" s="52"/>
      <c r="H18" s="52"/>
      <c r="I18" s="50"/>
      <c r="J18" s="51"/>
      <c r="K18" s="24"/>
    </row>
    <row r="19" spans="2:11" ht="20" customHeight="1" x14ac:dyDescent="0.15">
      <c r="B19" s="53"/>
      <c r="C19" s="54"/>
      <c r="D19" s="106"/>
      <c r="E19" s="111"/>
      <c r="F19" s="112"/>
      <c r="G19" s="52"/>
      <c r="H19" s="52"/>
      <c r="I19" s="50"/>
      <c r="J19" s="51"/>
      <c r="K19" s="24"/>
    </row>
    <row r="20" spans="2:11" ht="20" customHeight="1" x14ac:dyDescent="0.15">
      <c r="B20" s="101">
        <v>3</v>
      </c>
      <c r="C20" s="102"/>
      <c r="D20" s="106"/>
      <c r="E20" s="107" t="s">
        <v>68</v>
      </c>
      <c r="F20" s="108"/>
      <c r="G20" s="17"/>
      <c r="H20" s="17"/>
      <c r="I20" s="103"/>
      <c r="J20" s="104"/>
      <c r="K20" s="24"/>
    </row>
    <row r="21" spans="2:11" ht="20" customHeight="1" x14ac:dyDescent="0.15">
      <c r="B21" s="53"/>
      <c r="C21" s="54"/>
      <c r="D21" s="106"/>
      <c r="E21" s="111"/>
      <c r="F21" s="112"/>
      <c r="G21" s="52"/>
      <c r="H21" s="52"/>
      <c r="I21" s="50"/>
      <c r="J21" s="51"/>
      <c r="K21" s="24"/>
    </row>
    <row r="22" spans="2:11" ht="20" customHeight="1" x14ac:dyDescent="0.15">
      <c r="B22" s="53"/>
      <c r="C22" s="54"/>
      <c r="D22" s="106"/>
      <c r="E22" s="107" t="s">
        <v>69</v>
      </c>
      <c r="F22" s="108"/>
      <c r="G22" s="52">
        <v>31.2</v>
      </c>
      <c r="H22" s="52"/>
      <c r="I22" s="50"/>
      <c r="J22" s="51">
        <v>31.2</v>
      </c>
      <c r="K22" s="24"/>
    </row>
    <row r="23" spans="2:11" ht="20" customHeight="1" x14ac:dyDescent="0.15">
      <c r="B23" s="53"/>
      <c r="C23" s="54"/>
      <c r="D23" s="106"/>
      <c r="E23" s="109"/>
      <c r="F23" s="110"/>
      <c r="G23" s="52">
        <v>72</v>
      </c>
      <c r="H23" s="52">
        <v>72</v>
      </c>
      <c r="I23" s="50"/>
      <c r="J23" s="51"/>
      <c r="K23" s="24"/>
    </row>
    <row r="24" spans="2:11" ht="20" customHeight="1" x14ac:dyDescent="0.15">
      <c r="B24" s="53"/>
      <c r="C24" s="54"/>
      <c r="D24" s="106"/>
      <c r="E24" s="109"/>
      <c r="F24" s="110"/>
      <c r="G24" s="52"/>
      <c r="H24" s="52"/>
      <c r="I24" s="50"/>
      <c r="J24" s="51"/>
      <c r="K24" s="24"/>
    </row>
    <row r="25" spans="2:11" ht="20" customHeight="1" x14ac:dyDescent="0.15">
      <c r="B25" s="53"/>
      <c r="C25" s="54"/>
      <c r="D25" s="106"/>
      <c r="E25" s="109"/>
      <c r="F25" s="110"/>
      <c r="G25" s="52"/>
      <c r="H25" s="52"/>
      <c r="I25" s="50"/>
      <c r="J25" s="51"/>
      <c r="K25" s="24"/>
    </row>
    <row r="26" spans="2:11" ht="20" customHeight="1" x14ac:dyDescent="0.15">
      <c r="B26" s="101">
        <v>4</v>
      </c>
      <c r="C26" s="102"/>
      <c r="D26" s="106"/>
      <c r="E26" s="111"/>
      <c r="F26" s="112"/>
      <c r="G26" s="17"/>
      <c r="H26" s="17"/>
      <c r="I26" s="103"/>
      <c r="J26" s="104"/>
      <c r="K26" s="24"/>
    </row>
    <row r="27" spans="2:11" ht="20" customHeight="1" x14ac:dyDescent="0.15">
      <c r="B27" s="101">
        <v>5</v>
      </c>
      <c r="C27" s="102"/>
      <c r="D27" s="105" t="s">
        <v>39</v>
      </c>
      <c r="E27" s="113" t="s">
        <v>79</v>
      </c>
      <c r="F27" s="113"/>
      <c r="G27" s="17"/>
      <c r="H27" s="17"/>
      <c r="I27" s="103"/>
      <c r="J27" s="104"/>
      <c r="K27" s="24"/>
    </row>
    <row r="28" spans="2:11" ht="20" customHeight="1" x14ac:dyDescent="0.15">
      <c r="B28" s="101">
        <v>6</v>
      </c>
      <c r="C28" s="102"/>
      <c r="D28" s="106"/>
      <c r="E28" s="113"/>
      <c r="F28" s="113"/>
      <c r="G28" s="17"/>
      <c r="H28" s="17"/>
      <c r="I28" s="103"/>
      <c r="J28" s="104"/>
      <c r="K28" s="24"/>
    </row>
    <row r="29" spans="2:11" ht="20" customHeight="1" x14ac:dyDescent="0.15">
      <c r="B29" s="101">
        <v>7</v>
      </c>
      <c r="C29" s="102"/>
      <c r="D29" s="117"/>
      <c r="E29" s="113"/>
      <c r="F29" s="113"/>
      <c r="G29" s="17"/>
      <c r="H29" s="17"/>
      <c r="I29" s="103"/>
      <c r="J29" s="104"/>
      <c r="K29" s="24"/>
    </row>
    <row r="30" spans="2:11" ht="20" customHeight="1" x14ac:dyDescent="0.15">
      <c r="B30" s="99" t="s">
        <v>41</v>
      </c>
      <c r="C30" s="114"/>
      <c r="D30" s="114"/>
      <c r="E30" s="114"/>
      <c r="F30" s="100"/>
      <c r="G30" s="18">
        <f>SUM(G11:G29)</f>
        <v>151.97</v>
      </c>
      <c r="H30" s="18">
        <f>SUM(H11:H29)</f>
        <v>120.77000000000001</v>
      </c>
      <c r="I30" s="115">
        <f>SUM(I11:J29)</f>
        <v>31.2</v>
      </c>
      <c r="J30" s="116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19" t="s">
        <v>62</v>
      </c>
      <c r="C32" s="119"/>
      <c r="D32" s="119"/>
      <c r="E32" s="119"/>
      <c r="F32" s="119"/>
      <c r="G32" s="119" t="s">
        <v>70</v>
      </c>
      <c r="H32" s="119"/>
      <c r="I32" s="119"/>
      <c r="J32" s="119"/>
      <c r="K32" s="16" t="s">
        <v>71</v>
      </c>
    </row>
    <row r="33" spans="1:11" ht="20" customHeight="1" x14ac:dyDescent="0.15">
      <c r="B33" s="120">
        <f>H30</f>
        <v>120.77000000000001</v>
      </c>
      <c r="C33" s="120"/>
      <c r="D33" s="120"/>
      <c r="E33" s="120"/>
      <c r="F33" s="120"/>
      <c r="G33" s="120">
        <f>I30</f>
        <v>31.2</v>
      </c>
      <c r="H33" s="120"/>
      <c r="I33" s="120"/>
      <c r="J33" s="120"/>
      <c r="K33" s="27">
        <f>SUM(B33:J33)</f>
        <v>151.97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72</v>
      </c>
      <c r="C35" s="13"/>
      <c r="D35" s="13"/>
      <c r="E35" s="13"/>
      <c r="F35" s="13" t="s">
        <v>48</v>
      </c>
      <c r="G35" s="13" t="s">
        <v>73</v>
      </c>
      <c r="H35" s="13"/>
      <c r="I35" s="13"/>
      <c r="J35" s="13" t="s">
        <v>50</v>
      </c>
      <c r="K35" s="13"/>
    </row>
    <row r="38" spans="1:11" ht="17" x14ac:dyDescent="0.15">
      <c r="A38" s="57" t="s">
        <v>74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40" spans="1:11" ht="20" customHeight="1" x14ac:dyDescent="0.15">
      <c r="B40" s="3"/>
      <c r="C40" s="4"/>
      <c r="D40" s="5" t="s">
        <v>52</v>
      </c>
      <c r="E40" s="5"/>
      <c r="F40" s="90"/>
      <c r="G40" s="90"/>
      <c r="H40" s="5" t="s">
        <v>53</v>
      </c>
      <c r="I40" s="4"/>
      <c r="J40" s="90"/>
      <c r="K40" s="91"/>
    </row>
    <row r="41" spans="1:11" ht="20" customHeight="1" x14ac:dyDescent="0.15">
      <c r="B41" s="6"/>
      <c r="C41" s="7"/>
      <c r="D41" s="8" t="s">
        <v>54</v>
      </c>
      <c r="E41" s="8"/>
      <c r="F41" s="92"/>
      <c r="G41" s="92"/>
      <c r="H41" s="8" t="s">
        <v>55</v>
      </c>
      <c r="I41" s="7"/>
      <c r="J41" s="92"/>
      <c r="K41" s="93"/>
    </row>
    <row r="42" spans="1:11" ht="20" customHeight="1" x14ac:dyDescent="0.15">
      <c r="B42" s="6"/>
      <c r="C42" s="7"/>
      <c r="D42" s="8" t="s">
        <v>56</v>
      </c>
      <c r="E42" s="8"/>
      <c r="F42" s="92"/>
      <c r="G42" s="92"/>
      <c r="H42" s="8" t="s">
        <v>57</v>
      </c>
      <c r="I42" s="22"/>
      <c r="J42" s="94"/>
      <c r="K42" s="93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58</v>
      </c>
      <c r="I43" s="23"/>
      <c r="J43" s="95"/>
      <c r="K43" s="96"/>
    </row>
    <row r="44" spans="1:11" ht="20" customHeight="1" x14ac:dyDescent="0.15"/>
    <row r="45" spans="1:11" ht="20" customHeight="1" x14ac:dyDescent="0.15">
      <c r="B45" s="113"/>
      <c r="C45" s="113"/>
      <c r="D45" s="19" t="s">
        <v>75</v>
      </c>
      <c r="E45" s="113" t="s">
        <v>76</v>
      </c>
      <c r="F45" s="113"/>
      <c r="G45" s="17" t="s">
        <v>77</v>
      </c>
      <c r="H45" s="17" t="s">
        <v>78</v>
      </c>
      <c r="I45" s="118" t="s">
        <v>41</v>
      </c>
      <c r="J45" s="118"/>
      <c r="K45" s="28" t="s">
        <v>64</v>
      </c>
    </row>
    <row r="46" spans="1:11" ht="20" customHeight="1" x14ac:dyDescent="0.15">
      <c r="B46" s="113">
        <v>1</v>
      </c>
      <c r="C46" s="113"/>
      <c r="D46" s="20"/>
      <c r="E46" s="113"/>
      <c r="F46" s="113"/>
      <c r="G46" s="17"/>
      <c r="H46" s="17"/>
      <c r="I46" s="103"/>
      <c r="J46" s="104"/>
      <c r="K46" s="29"/>
    </row>
    <row r="47" spans="1:11" ht="20" customHeight="1" x14ac:dyDescent="0.15">
      <c r="B47" s="113">
        <v>2</v>
      </c>
      <c r="C47" s="113"/>
      <c r="D47" s="20"/>
      <c r="E47" s="113"/>
      <c r="F47" s="113"/>
      <c r="G47" s="17"/>
      <c r="H47" s="17"/>
      <c r="I47" s="103"/>
      <c r="J47" s="104"/>
      <c r="K47" s="29"/>
    </row>
    <row r="48" spans="1:11" ht="20" customHeight="1" x14ac:dyDescent="0.15">
      <c r="B48" s="99" t="s">
        <v>41</v>
      </c>
      <c r="C48" s="114"/>
      <c r="D48" s="114"/>
      <c r="E48" s="114"/>
      <c r="F48" s="100"/>
      <c r="G48" s="18"/>
      <c r="H48" s="18">
        <f>SUM(H31:H47)</f>
        <v>0</v>
      </c>
      <c r="I48" s="115">
        <f>SUM(I46:J47)</f>
        <v>0</v>
      </c>
      <c r="J48" s="116"/>
      <c r="K48" s="25"/>
    </row>
    <row r="49" spans="2:11" ht="20" customHeight="1" x14ac:dyDescent="0.15">
      <c r="B49" s="13" t="s">
        <v>72</v>
      </c>
      <c r="C49" s="13"/>
      <c r="D49" s="13"/>
      <c r="E49" s="13"/>
      <c r="F49" s="13" t="s">
        <v>48</v>
      </c>
      <c r="G49" s="13" t="s">
        <v>73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2020-12-23T12:25:38Z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