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吴磊拍摄/"/>
    </mc:Choice>
  </mc:AlternateContent>
  <xr:revisionPtr revIDLastSave="0" documentId="13_ncr:1_{81905597-4301-7945-B7B2-FDC991AB57E1}" xr6:coauthVersionLast="47" xr6:coauthVersionMax="47" xr10:uidLastSave="{00000000-0000-0000-0000-000000000000}"/>
  <bookViews>
    <workbookView xWindow="204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21" i="2" s="1"/>
  <c r="B24" i="2" s="1"/>
  <c r="K24" i="2" s="1"/>
  <c r="G11" i="2"/>
  <c r="G12" i="2"/>
  <c r="I21" i="2"/>
  <c r="G32" i="4"/>
  <c r="G24" i="2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G21" i="2" l="1"/>
</calcChain>
</file>

<file path=xl/sharedStrings.xml><?xml version="1.0" encoding="utf-8"?>
<sst xmlns="http://schemas.openxmlformats.org/spreadsheetml/2006/main" count="157" uniqueCount="116">
  <si>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</si>
  <si>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</si>
  <si>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</si>
  <si>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</si>
  <si>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</si>
  <si>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</si>
  <si>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</si>
  <si>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</si>
  <si>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</si>
  <si>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</si>
  <si>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</si>
  <si>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</si>
  <si>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</si>
  <si>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</si>
  <si>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</si>
  <si>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</si>
  <si>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</si>
  <si>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</si>
  <si>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</si>
  <si>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</si>
  <si>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</si>
  <si>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</si>
  <si>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</si>
  <si>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</si>
  <si>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</si>
  <si>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</si>
  <si>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</si>
  <si>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</si>
  <si>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</si>
  <si>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</si>
  <si>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</si>
  <si>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</si>
  <si>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</si>
  <si>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</si>
  <si>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</si>
  <si>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</si>
  <si>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</si>
  <si>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</si>
  <si>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</si>
  <si>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</si>
  <si>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</si>
  <si>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</si>
  <si>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</si>
  <si>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</si>
  <si>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</si>
  <si>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</si>
  <si>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</si>
  <si>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</si>
  <si>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</si>
  <si>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</si>
  <si>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</si>
  <si>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</si>
  <si>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</si>
  <si>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</si>
  <si>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</si>
  <si>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</si>
  <si>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</si>
  <si>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</si>
  <si>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</si>
  <si>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</si>
  <si>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</si>
  <si>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</si>
  <si>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</si>
  <si>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</si>
  <si>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</si>
  <si>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</si>
  <si>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</si>
  <si>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</si>
  <si>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</si>
  <si>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</si>
  <si>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</si>
  <si>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</si>
  <si>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</si>
  <si>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</si>
  <si>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</si>
  <si>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</si>
  <si>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</si>
  <si>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</si>
  <si>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</si>
  <si>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</si>
  <si>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</si>
  <si>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</si>
  <si>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</si>
  <si>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</si>
  <si>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</si>
  <si>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</si>
  <si>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</si>
  <si>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</si>
  <si>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</si>
  <si>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</si>
  <si>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</si>
  <si>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</si>
  <si>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</si>
  <si>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</si>
  <si>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</si>
  <si>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</si>
  <si>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</si>
  <si>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</si>
  <si>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</si>
  <si>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</si>
  <si>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</si>
  <si>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</si>
  <si>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</si>
  <si>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</si>
  <si>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</si>
  <si>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</si>
  <si>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</si>
  <si>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吴磊拍摄现场采买</t>
    <phoneticPr fontId="12" type="noConversion"/>
  </si>
  <si>
    <t>餐费</t>
    <phoneticPr fontId="12" type="noConversion"/>
  </si>
  <si>
    <t>油费</t>
    <phoneticPr fontId="12" type="noConversion"/>
  </si>
  <si>
    <t>车费</t>
    <phoneticPr fontId="12" type="noConversion"/>
  </si>
  <si>
    <t>机场花费</t>
    <phoneticPr fontId="12" type="noConversion"/>
  </si>
  <si>
    <t>打车费</t>
    <phoneticPr fontId="12" type="noConversion"/>
  </si>
  <si>
    <t>3-34</t>
    <phoneticPr fontId="12" type="noConversion"/>
  </si>
  <si>
    <t>张清清-艺人报销</t>
    <phoneticPr fontId="12" type="noConversion"/>
  </si>
  <si>
    <t>HMZA-230301-ZJT806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</si>
</sst>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3" workbookViewId="0">
      <selection activeCell="C67" sqref="C67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2"/>
      <c r="J2" s="73"/>
      <c r="K2" s="74"/>
      <c r="L2" s="74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3" t="s">
        <v>8</v>
      </c>
      <c r="D7" s="64" t="s">
        <v>9</v>
      </c>
      <c r="E7" s="62" t="s">
        <v>10</v>
      </c>
      <c r="F7" s="71" t="s">
        <v>11</v>
      </c>
      <c r="G7" s="71" t="s">
        <v>12</v>
      </c>
      <c r="H7" s="71" t="s">
        <v>13</v>
      </c>
      <c r="I7" s="75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5"/>
      <c r="G8" s="65"/>
      <c r="H8" s="65"/>
      <c r="I8" s="76"/>
      <c r="J8" s="90" t="s">
        <v>16</v>
      </c>
    </row>
    <row r="9" spans="1:12" ht="21" customHeight="1">
      <c r="A9" s="114"/>
      <c r="B9" s="123"/>
      <c r="C9" s="101"/>
      <c r="D9" s="105"/>
      <c r="E9" s="101"/>
      <c r="F9" s="65"/>
      <c r="G9" s="65"/>
      <c r="H9" s="65"/>
      <c r="I9" s="76"/>
      <c r="J9" s="91"/>
    </row>
    <row r="10" spans="1:12" ht="21" customHeight="1">
      <c r="A10" s="114"/>
      <c r="B10" s="123"/>
      <c r="C10" s="101"/>
      <c r="D10" s="105"/>
      <c r="E10" s="101"/>
      <c r="F10" s="65"/>
      <c r="G10" s="65"/>
      <c r="H10" s="65"/>
      <c r="I10" s="76"/>
      <c r="J10" s="91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77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5"/>
      <c r="G12" s="65"/>
      <c r="H12" s="65"/>
      <c r="I12" s="76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5"/>
      <c r="G13" s="65"/>
      <c r="H13" s="65"/>
      <c r="I13" s="76"/>
      <c r="J13" s="91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77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5"/>
      <c r="G15" s="65"/>
      <c r="H15" s="65"/>
      <c r="I15" s="76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5"/>
      <c r="G16" s="65"/>
      <c r="H16" s="65"/>
      <c r="I16" s="76"/>
      <c r="J16" s="94"/>
    </row>
    <row r="17" spans="1:10" ht="21" customHeight="1">
      <c r="A17" s="114"/>
      <c r="B17" s="123"/>
      <c r="C17" s="101"/>
      <c r="D17" s="105"/>
      <c r="E17" s="101"/>
      <c r="F17" s="65"/>
      <c r="G17" s="65"/>
      <c r="H17" s="65"/>
      <c r="I17" s="76"/>
      <c r="J17" s="94"/>
    </row>
    <row r="18" spans="1:10" ht="21" customHeight="1">
      <c r="A18" s="114"/>
      <c r="B18" s="123"/>
      <c r="C18" s="101"/>
      <c r="D18" s="105"/>
      <c r="E18" s="101"/>
      <c r="F18" s="65"/>
      <c r="G18" s="65"/>
      <c r="H18" s="65"/>
      <c r="I18" s="76"/>
      <c r="J18" s="94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77"/>
      <c r="J19" s="95"/>
    </row>
    <row r="20" spans="1:10" ht="14">
      <c r="A20" s="114">
        <v>4</v>
      </c>
      <c r="B20" s="123" t="s">
        <v>24</v>
      </c>
      <c r="C20" s="101"/>
      <c r="D20" s="105">
        <v>1</v>
      </c>
      <c r="E20" s="101"/>
      <c r="F20" s="65"/>
      <c r="H20" s="65"/>
      <c r="I20" s="76"/>
      <c r="J20" s="93"/>
    </row>
    <row r="21" spans="1:10" ht="14">
      <c r="A21" s="114"/>
      <c r="B21" s="123"/>
      <c r="C21" s="101"/>
      <c r="D21" s="105"/>
      <c r="E21" s="101"/>
      <c r="F21" s="65"/>
      <c r="G21" s="65"/>
      <c r="H21" s="65"/>
      <c r="I21" s="76"/>
      <c r="J21" s="94"/>
    </row>
    <row r="22" spans="1:10" ht="21" customHeight="1">
      <c r="A22" s="114"/>
      <c r="B22" s="123"/>
      <c r="C22" s="101"/>
      <c r="D22" s="105"/>
      <c r="E22" s="101"/>
      <c r="F22" s="65"/>
      <c r="H22" s="65"/>
      <c r="I22" s="76"/>
      <c r="J22" s="94"/>
    </row>
    <row r="23" spans="1:10" ht="21" customHeight="1">
      <c r="A23" s="114"/>
      <c r="B23" s="123"/>
      <c r="C23" s="101"/>
      <c r="D23" s="105"/>
      <c r="E23" s="101"/>
      <c r="F23" s="65"/>
      <c r="G23" s="65"/>
      <c r="H23" s="65"/>
      <c r="I23" s="76"/>
      <c r="J23" s="94"/>
    </row>
    <row r="24" spans="1:10" ht="14">
      <c r="A24" s="114"/>
      <c r="B24" s="123"/>
      <c r="C24" s="101"/>
      <c r="D24" s="105"/>
      <c r="E24" s="101"/>
      <c r="F24" s="65"/>
      <c r="G24" s="65"/>
      <c r="H24" s="65"/>
      <c r="I24" s="76"/>
      <c r="J24" s="94"/>
    </row>
    <row r="25" spans="1:10" ht="21" customHeight="1">
      <c r="A25" s="114"/>
      <c r="B25" s="123"/>
      <c r="C25" s="101"/>
      <c r="D25" s="105"/>
      <c r="E25" s="101"/>
      <c r="F25" s="65"/>
      <c r="G25" s="65"/>
      <c r="H25" s="65"/>
      <c r="I25" s="76"/>
      <c r="J25" s="94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" si="1">SUM(D20)</f>
        <v>1</v>
      </c>
      <c r="E26" s="68"/>
      <c r="F26" s="68"/>
      <c r="G26" s="68"/>
      <c r="H26" s="68"/>
      <c r="I26" s="77"/>
      <c r="J26" s="95"/>
    </row>
    <row r="27" spans="1:10" ht="14">
      <c r="A27" s="106">
        <v>5</v>
      </c>
      <c r="B27" s="109" t="s">
        <v>26</v>
      </c>
      <c r="C27" s="102">
        <v>2000</v>
      </c>
      <c r="D27" s="106"/>
      <c r="E27" s="102"/>
      <c r="F27" s="65"/>
      <c r="G27" s="65"/>
      <c r="H27" s="65"/>
      <c r="I27" s="76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5">
        <v>2000</v>
      </c>
      <c r="G28" s="65"/>
      <c r="H28" s="65"/>
      <c r="I28" s="89" t="s">
        <v>107</v>
      </c>
      <c r="J28" s="91"/>
    </row>
    <row r="29" spans="1:10" ht="21" customHeight="1">
      <c r="A29" s="107"/>
      <c r="B29" s="110"/>
      <c r="C29" s="103"/>
      <c r="D29" s="107"/>
      <c r="E29" s="103"/>
      <c r="F29" s="65"/>
      <c r="G29" s="65"/>
      <c r="H29" s="65"/>
      <c r="I29" s="76"/>
      <c r="J29" s="91"/>
    </row>
    <row r="30" spans="1:10" s="57" customFormat="1" ht="21" customHeight="1">
      <c r="A30" s="66"/>
      <c r="B30" s="67" t="s">
        <v>28</v>
      </c>
      <c r="C30" s="68"/>
      <c r="D30" s="68"/>
      <c r="E30" s="68"/>
      <c r="F30" s="68"/>
      <c r="G30" s="68"/>
      <c r="H30" s="68"/>
      <c r="I30" s="77"/>
      <c r="J30" s="92"/>
    </row>
    <row r="31" spans="1:10" ht="21" customHeight="1">
      <c r="A31" s="114">
        <v>6</v>
      </c>
      <c r="B31" s="123" t="s">
        <v>29</v>
      </c>
      <c r="C31" s="101">
        <v>0</v>
      </c>
      <c r="D31" s="105"/>
      <c r="E31" s="101">
        <f>C31*D31</f>
        <v>0</v>
      </c>
      <c r="F31" s="65"/>
      <c r="G31" s="65"/>
      <c r="H31" s="65"/>
      <c r="I31" s="76"/>
      <c r="J31" s="90" t="s">
        <v>30</v>
      </c>
    </row>
    <row r="32" spans="1:10" ht="21" customHeight="1">
      <c r="A32" s="114"/>
      <c r="B32" s="123"/>
      <c r="C32" s="101"/>
      <c r="D32" s="105"/>
      <c r="E32" s="101"/>
      <c r="F32" s="65"/>
      <c r="G32" s="65"/>
      <c r="H32" s="65"/>
      <c r="I32" s="76"/>
      <c r="J32" s="91"/>
    </row>
    <row r="33" spans="1:10" ht="21" customHeight="1">
      <c r="A33" s="114"/>
      <c r="B33" s="123"/>
      <c r="C33" s="101"/>
      <c r="D33" s="105"/>
      <c r="E33" s="101"/>
      <c r="F33" s="65"/>
      <c r="G33" s="65"/>
      <c r="H33" s="65"/>
      <c r="I33" s="76"/>
      <c r="J33" s="94"/>
    </row>
    <row r="34" spans="1:10" ht="21" customHeight="1">
      <c r="A34" s="114"/>
      <c r="B34" s="123"/>
      <c r="C34" s="101"/>
      <c r="D34" s="105"/>
      <c r="E34" s="101"/>
      <c r="F34" s="65"/>
      <c r="G34" s="65"/>
      <c r="H34" s="65"/>
      <c r="I34" s="76"/>
      <c r="J34" s="94"/>
    </row>
    <row r="35" spans="1:10" ht="21" customHeight="1">
      <c r="A35" s="114"/>
      <c r="B35" s="123"/>
      <c r="C35" s="101"/>
      <c r="D35" s="105"/>
      <c r="E35" s="101"/>
      <c r="F35" s="65"/>
      <c r="G35" s="65"/>
      <c r="H35" s="65"/>
      <c r="I35" s="76"/>
      <c r="J35" s="94"/>
    </row>
    <row r="36" spans="1:10" ht="21" customHeight="1">
      <c r="A36" s="114"/>
      <c r="B36" s="123"/>
      <c r="C36" s="101"/>
      <c r="D36" s="105"/>
      <c r="E36" s="101"/>
      <c r="F36" s="65"/>
      <c r="G36" s="65"/>
      <c r="H36" s="65"/>
      <c r="I36" s="76"/>
      <c r="J36" s="94"/>
    </row>
    <row r="37" spans="1:10" ht="21" customHeight="1">
      <c r="A37" s="114"/>
      <c r="B37" s="123"/>
      <c r="C37" s="101"/>
      <c r="D37" s="105"/>
      <c r="E37" s="101"/>
      <c r="F37" s="65"/>
      <c r="G37" s="65"/>
      <c r="H37" s="65"/>
      <c r="I37" s="76"/>
      <c r="J37" s="94"/>
    </row>
    <row r="38" spans="1:10" ht="21" customHeight="1">
      <c r="A38" s="114"/>
      <c r="B38" s="123"/>
      <c r="C38" s="101"/>
      <c r="D38" s="105"/>
      <c r="E38" s="101"/>
      <c r="F38" s="65"/>
      <c r="G38" s="65"/>
      <c r="H38" s="65"/>
      <c r="I38" s="76"/>
      <c r="J38" s="94"/>
    </row>
    <row r="39" spans="1:10" s="57" customFormat="1" ht="21" customHeight="1">
      <c r="A39" s="66"/>
      <c r="B39" s="67" t="s">
        <v>31</v>
      </c>
      <c r="C39" s="68">
        <f>SUM(C31)</f>
        <v>0</v>
      </c>
      <c r="D39" s="68">
        <f t="shared" ref="D39:E39" si="2">SUM(D31)</f>
        <v>0</v>
      </c>
      <c r="E39" s="68">
        <f t="shared" si="2"/>
        <v>0</v>
      </c>
      <c r="F39" s="68"/>
      <c r="G39" s="68"/>
      <c r="H39" s="68"/>
      <c r="I39" s="77"/>
      <c r="J39" s="95"/>
    </row>
    <row r="40" spans="1:10" ht="21" customHeight="1">
      <c r="A40" s="114">
        <v>7</v>
      </c>
      <c r="B40" s="123" t="s">
        <v>32</v>
      </c>
      <c r="C40" s="101">
        <v>0</v>
      </c>
      <c r="D40" s="105"/>
      <c r="E40" s="101">
        <f>C40*D40</f>
        <v>0</v>
      </c>
      <c r="F40" s="65"/>
      <c r="G40" s="65"/>
      <c r="H40" s="65"/>
      <c r="I40" s="76"/>
      <c r="J40" s="93"/>
    </row>
    <row r="41" spans="1:10" ht="21" customHeight="1">
      <c r="A41" s="114"/>
      <c r="B41" s="123"/>
      <c r="C41" s="101"/>
      <c r="D41" s="105"/>
      <c r="E41" s="101"/>
      <c r="F41" s="65"/>
      <c r="G41" s="65"/>
      <c r="H41" s="65"/>
      <c r="I41" s="76"/>
      <c r="J41" s="94"/>
    </row>
    <row r="42" spans="1:10" ht="21" customHeight="1">
      <c r="A42" s="114"/>
      <c r="B42" s="123"/>
      <c r="C42" s="101"/>
      <c r="D42" s="105"/>
      <c r="E42" s="101"/>
      <c r="F42" s="65"/>
      <c r="G42" s="65"/>
      <c r="H42" s="65"/>
      <c r="I42" s="76"/>
      <c r="J42" s="94"/>
    </row>
    <row r="43" spans="1:10" ht="21" customHeight="1">
      <c r="A43" s="114"/>
      <c r="B43" s="123"/>
      <c r="C43" s="101"/>
      <c r="D43" s="105"/>
      <c r="E43" s="101"/>
      <c r="F43" s="65"/>
      <c r="G43" s="65"/>
      <c r="H43" s="65"/>
      <c r="I43" s="76"/>
      <c r="J43" s="94"/>
    </row>
    <row r="44" spans="1:10" s="57" customFormat="1" ht="21" customHeight="1">
      <c r="A44" s="66"/>
      <c r="B44" s="67" t="s">
        <v>33</v>
      </c>
      <c r="C44" s="68">
        <f>SUM(C40)</f>
        <v>0</v>
      </c>
      <c r="D44" s="68">
        <f t="shared" ref="D44:E44" si="3">SUM(D40)</f>
        <v>0</v>
      </c>
      <c r="E44" s="68">
        <f t="shared" si="3"/>
        <v>0</v>
      </c>
      <c r="F44" s="68"/>
      <c r="G44" s="68"/>
      <c r="H44" s="68"/>
      <c r="I44" s="77"/>
      <c r="J44" s="95"/>
    </row>
    <row r="45" spans="1:10" ht="21" customHeight="1">
      <c r="A45" s="114">
        <v>8</v>
      </c>
      <c r="B45" s="123" t="s">
        <v>34</v>
      </c>
      <c r="C45" s="101">
        <v>0</v>
      </c>
      <c r="D45" s="105"/>
      <c r="E45" s="101">
        <f>C45*D45</f>
        <v>0</v>
      </c>
      <c r="F45" s="65"/>
      <c r="G45" s="65"/>
      <c r="H45" s="65"/>
      <c r="I45" s="76"/>
      <c r="J45" s="93" t="s">
        <v>35</v>
      </c>
    </row>
    <row r="46" spans="1:10" ht="21" customHeight="1">
      <c r="A46" s="114"/>
      <c r="B46" s="123"/>
      <c r="C46" s="101"/>
      <c r="D46" s="105"/>
      <c r="E46" s="101"/>
      <c r="F46" s="65"/>
      <c r="G46" s="65"/>
      <c r="H46" s="65"/>
      <c r="I46" s="76"/>
      <c r="J46" s="94"/>
    </row>
    <row r="47" spans="1:10" s="57" customFormat="1" ht="21" customHeight="1">
      <c r="A47" s="66"/>
      <c r="B47" s="67" t="s">
        <v>36</v>
      </c>
      <c r="C47" s="68">
        <f>SUM(C45)</f>
        <v>0</v>
      </c>
      <c r="D47" s="68">
        <f t="shared" ref="D47:E47" si="4">SUM(D45)</f>
        <v>0</v>
      </c>
      <c r="E47" s="68">
        <f t="shared" si="4"/>
        <v>0</v>
      </c>
      <c r="F47" s="68"/>
      <c r="G47" s="68"/>
      <c r="H47" s="68"/>
      <c r="I47" s="77"/>
      <c r="J47" s="95"/>
    </row>
    <row r="48" spans="1:10" ht="21" customHeight="1">
      <c r="A48" s="114">
        <v>9</v>
      </c>
      <c r="B48" s="123" t="s">
        <v>37</v>
      </c>
      <c r="C48" s="101"/>
      <c r="D48" s="105"/>
      <c r="E48" s="101"/>
      <c r="F48" s="65"/>
      <c r="G48" s="65"/>
      <c r="H48" s="65"/>
      <c r="I48" s="76"/>
      <c r="J48" s="90" t="s">
        <v>38</v>
      </c>
    </row>
    <row r="49" spans="1:10" ht="21" customHeight="1">
      <c r="A49" s="114"/>
      <c r="B49" s="123"/>
      <c r="C49" s="101"/>
      <c r="D49" s="105"/>
      <c r="E49" s="101"/>
      <c r="F49" s="65"/>
      <c r="G49" s="65"/>
      <c r="H49" s="65"/>
      <c r="I49" s="76"/>
      <c r="J49" s="91"/>
    </row>
    <row r="50" spans="1:10" ht="21" customHeight="1">
      <c r="A50" s="114"/>
      <c r="B50" s="123"/>
      <c r="C50" s="101"/>
      <c r="D50" s="105"/>
      <c r="E50" s="101"/>
      <c r="F50" s="65"/>
      <c r="G50" s="65"/>
      <c r="H50" s="65"/>
      <c r="I50" s="76"/>
      <c r="J50" s="91"/>
    </row>
    <row r="51" spans="1:10" s="57" customFormat="1" ht="21" customHeight="1">
      <c r="A51" s="66"/>
      <c r="B51" s="67" t="s">
        <v>39</v>
      </c>
      <c r="C51" s="68"/>
      <c r="D51" s="68"/>
      <c r="E51" s="68"/>
      <c r="F51" s="68"/>
      <c r="G51" s="68"/>
      <c r="H51" s="68"/>
      <c r="I51" s="77"/>
      <c r="J51" s="92"/>
    </row>
    <row r="52" spans="1:10" ht="21" customHeight="1">
      <c r="A52" s="106">
        <v>10</v>
      </c>
      <c r="B52" s="109" t="s">
        <v>40</v>
      </c>
      <c r="C52" s="102"/>
      <c r="D52" s="106"/>
      <c r="E52" s="102"/>
      <c r="F52" s="65"/>
      <c r="G52" s="65"/>
      <c r="H52" s="65"/>
      <c r="I52" s="76"/>
      <c r="J52" s="93" t="s">
        <v>41</v>
      </c>
    </row>
    <row r="53" spans="1:10" ht="21" customHeight="1">
      <c r="A53" s="107"/>
      <c r="B53" s="110"/>
      <c r="C53" s="103"/>
      <c r="D53" s="107"/>
      <c r="E53" s="103"/>
      <c r="F53" s="65"/>
      <c r="G53" s="65"/>
      <c r="H53" s="65"/>
      <c r="I53" s="76"/>
      <c r="J53" s="94"/>
    </row>
    <row r="54" spans="1:10" ht="21" customHeight="1">
      <c r="A54" s="107"/>
      <c r="B54" s="110"/>
      <c r="C54" s="103"/>
      <c r="D54" s="107"/>
      <c r="E54" s="103"/>
      <c r="F54" s="65"/>
      <c r="G54" s="65"/>
      <c r="H54" s="65"/>
      <c r="I54" s="76"/>
      <c r="J54" s="94"/>
    </row>
    <row r="55" spans="1:10" s="57" customFormat="1" ht="21" customHeight="1">
      <c r="A55" s="66"/>
      <c r="B55" s="67" t="s">
        <v>42</v>
      </c>
      <c r="C55" s="68"/>
      <c r="D55" s="68"/>
      <c r="E55" s="68"/>
      <c r="F55" s="68"/>
      <c r="G55" s="68"/>
      <c r="H55" s="68"/>
      <c r="I55" s="77"/>
      <c r="J55" s="95"/>
    </row>
    <row r="56" spans="1:10" ht="21" customHeight="1">
      <c r="A56" s="66"/>
      <c r="B56" s="67" t="s">
        <v>43</v>
      </c>
      <c r="C56" s="68">
        <v>2000</v>
      </c>
      <c r="D56" s="68"/>
      <c r="E56" s="68"/>
      <c r="F56" s="87"/>
      <c r="G56" s="68"/>
      <c r="H56" s="68"/>
      <c r="I56" s="77"/>
      <c r="J56" s="78"/>
    </row>
    <row r="60" spans="1:10" ht="21" customHeight="1">
      <c r="A60" s="120" t="s">
        <v>44</v>
      </c>
      <c r="B60" s="121"/>
      <c r="C60" s="122" t="s">
        <v>45</v>
      </c>
      <c r="D60" s="122"/>
      <c r="E60" s="122" t="s">
        <v>46</v>
      </c>
      <c r="F60" s="122"/>
      <c r="G60" s="122" t="s">
        <v>47</v>
      </c>
      <c r="H60" s="122"/>
      <c r="I60" s="79" t="s">
        <v>48</v>
      </c>
    </row>
    <row r="61" spans="1:10" ht="21" customHeight="1">
      <c r="A61" s="111">
        <v>2000</v>
      </c>
      <c r="B61" s="112"/>
      <c r="C61" s="112">
        <f>F56+G56</f>
        <v>0</v>
      </c>
      <c r="D61" s="112"/>
      <c r="E61" s="112">
        <f>F56</f>
        <v>0</v>
      </c>
      <c r="F61" s="112"/>
      <c r="G61" s="112">
        <f>G56</f>
        <v>0</v>
      </c>
      <c r="H61" s="112"/>
      <c r="I61" s="80">
        <f>A61-C61</f>
        <v>2000</v>
      </c>
    </row>
    <row r="63" spans="1:10" ht="21" customHeight="1">
      <c r="A63" s="69" t="s">
        <v>49</v>
      </c>
      <c r="B63" s="57"/>
      <c r="C63" s="70" t="s">
        <v>50</v>
      </c>
      <c r="D63" s="69"/>
      <c r="E63" s="69" t="s">
        <v>51</v>
      </c>
      <c r="F63" s="69"/>
      <c r="G63" s="69" t="s">
        <v>52</v>
      </c>
      <c r="H63" s="69"/>
      <c r="I63" s="8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D8:D10"/>
    <mergeCell ref="D12:D13"/>
    <mergeCell ref="D15:D18"/>
    <mergeCell ref="D20:D25"/>
    <mergeCell ref="D27:D29"/>
    <mergeCell ref="D31:D38"/>
    <mergeCell ref="D40:D43"/>
    <mergeCell ref="D45:D46"/>
    <mergeCell ref="D48:D50"/>
    <mergeCell ref="D52:D54"/>
    <mergeCell ref="E8:E10"/>
    <mergeCell ref="E12:E13"/>
    <mergeCell ref="E15:E18"/>
    <mergeCell ref="E20:E25"/>
    <mergeCell ref="E27:E29"/>
    <mergeCell ref="E31:E38"/>
    <mergeCell ref="E40:E43"/>
    <mergeCell ref="E45:E46"/>
    <mergeCell ref="E48:E50"/>
    <mergeCell ref="E52:E54"/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21" zoomScale="110" zoomScaleNormal="100" zoomScaleSheetLayoutView="110" workbookViewId="0">
      <selection activeCell="K19" sqref="K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7" t="s">
        <v>114</v>
      </c>
      <c r="G5" s="137"/>
      <c r="H5" s="29" t="s">
        <v>55</v>
      </c>
      <c r="I5" s="28"/>
      <c r="J5" s="137" t="s">
        <v>56</v>
      </c>
      <c r="K5" s="138"/>
    </row>
    <row r="6" spans="2:11" ht="20" customHeight="1">
      <c r="B6" s="30"/>
      <c r="C6" s="31"/>
      <c r="D6" s="32" t="s">
        <v>57</v>
      </c>
      <c r="E6" s="32"/>
      <c r="F6" s="139" t="s">
        <v>58</v>
      </c>
      <c r="G6" s="139"/>
      <c r="H6" s="32" t="s">
        <v>59</v>
      </c>
      <c r="I6" s="31"/>
      <c r="J6" s="139" t="s">
        <v>56</v>
      </c>
      <c r="K6" s="141"/>
    </row>
    <row r="7" spans="2:11" ht="20" customHeight="1">
      <c r="B7" s="30"/>
      <c r="C7" s="31"/>
      <c r="D7" s="32" t="s">
        <v>60</v>
      </c>
      <c r="E7" s="32"/>
      <c r="F7" s="140" t="s">
        <v>113</v>
      </c>
      <c r="G7" s="139"/>
      <c r="H7" s="32" t="s">
        <v>61</v>
      </c>
      <c r="I7" s="31"/>
      <c r="J7" s="140">
        <v>45044</v>
      </c>
      <c r="K7" s="141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115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5" t="s">
        <v>3</v>
      </c>
      <c r="C10" s="127"/>
      <c r="D10" s="36" t="s">
        <v>63</v>
      </c>
      <c r="E10" s="125" t="s">
        <v>64</v>
      </c>
      <c r="F10" s="127"/>
      <c r="G10" s="38" t="s">
        <v>65</v>
      </c>
      <c r="H10" s="41" t="s">
        <v>66</v>
      </c>
      <c r="I10" s="125" t="s">
        <v>67</v>
      </c>
      <c r="J10" s="127"/>
      <c r="K10" s="38" t="s">
        <v>68</v>
      </c>
    </row>
    <row r="11" spans="2:11" ht="20" customHeight="1">
      <c r="B11" s="36"/>
      <c r="C11" s="37"/>
      <c r="D11" s="149" t="s">
        <v>69</v>
      </c>
      <c r="E11" s="83"/>
      <c r="F11" s="44" t="s">
        <v>108</v>
      </c>
      <c r="G11" s="84">
        <f>794+499.3+67.5+414.01+149.3+365.1+71.7+80.8+332+864</f>
        <v>3637.71</v>
      </c>
      <c r="H11" s="84">
        <f>794+499.3+67.5+414.01+149.3+365.1+71.7+80.8+332+864</f>
        <v>3637.71</v>
      </c>
      <c r="I11" s="36"/>
      <c r="J11" s="41"/>
      <c r="K11" s="82"/>
    </row>
    <row r="12" spans="2:11" ht="20" customHeight="1">
      <c r="B12" s="36"/>
      <c r="C12" s="37"/>
      <c r="D12" s="150"/>
      <c r="E12" s="83"/>
      <c r="F12" s="44" t="s">
        <v>112</v>
      </c>
      <c r="G12" s="84">
        <f>64.3+64+178.2+90.99+313.25+296.71+160.97+319.98+179.23+295.96+266.84</f>
        <v>2230.4300000000003</v>
      </c>
      <c r="H12" s="84">
        <f>64.3+64+178.2+90.99+313.25+296.71+160.97+319.98+179.23+295.96+266.84</f>
        <v>2230.4300000000003</v>
      </c>
      <c r="I12" s="36"/>
      <c r="J12" s="41"/>
      <c r="K12" s="82"/>
    </row>
    <row r="13" spans="2:11" ht="20" customHeight="1">
      <c r="B13" s="36"/>
      <c r="C13" s="37"/>
      <c r="D13" s="150"/>
      <c r="E13" s="83"/>
      <c r="F13" s="44" t="s">
        <v>109</v>
      </c>
      <c r="G13" s="84">
        <v>274</v>
      </c>
      <c r="H13" s="84">
        <v>274</v>
      </c>
      <c r="I13" s="36"/>
      <c r="J13" s="41"/>
      <c r="K13" s="82"/>
    </row>
    <row r="14" spans="2:11" ht="20" customHeight="1">
      <c r="B14" s="144">
        <v>1</v>
      </c>
      <c r="C14" s="145"/>
      <c r="D14" s="150"/>
      <c r="E14" s="145" t="s">
        <v>111</v>
      </c>
      <c r="F14" s="146"/>
      <c r="G14" s="42">
        <v>128</v>
      </c>
      <c r="H14" s="42">
        <v>128</v>
      </c>
      <c r="I14" s="135"/>
      <c r="J14" s="136"/>
      <c r="K14" s="85"/>
    </row>
    <row r="15" spans="2:11" ht="20" customHeight="1">
      <c r="B15" s="144">
        <v>2</v>
      </c>
      <c r="C15" s="145"/>
      <c r="D15" s="150"/>
      <c r="E15" s="146" t="s">
        <v>110</v>
      </c>
      <c r="F15" s="132"/>
      <c r="G15" s="42">
        <v>10500</v>
      </c>
      <c r="H15" s="42">
        <v>10500</v>
      </c>
      <c r="I15" s="135"/>
      <c r="J15" s="136"/>
      <c r="K15" s="86"/>
    </row>
    <row r="16" spans="2:11" ht="20" customHeight="1">
      <c r="B16" s="144">
        <v>3</v>
      </c>
      <c r="C16" s="145"/>
      <c r="D16" s="150"/>
      <c r="E16" s="145" t="s">
        <v>108</v>
      </c>
      <c r="F16" s="146"/>
      <c r="G16" s="42">
        <v>329.8</v>
      </c>
      <c r="H16" s="42">
        <v>329.8</v>
      </c>
      <c r="I16" s="47"/>
      <c r="J16" s="48"/>
      <c r="K16" s="86"/>
    </row>
    <row r="17" spans="1:11" ht="20" customHeight="1">
      <c r="B17" s="144">
        <v>4</v>
      </c>
      <c r="C17" s="145"/>
      <c r="D17" s="150"/>
      <c r="E17" s="145"/>
      <c r="F17" s="146"/>
      <c r="G17" s="42"/>
      <c r="H17" s="42"/>
      <c r="I17" s="47"/>
      <c r="J17" s="48"/>
      <c r="K17" s="86"/>
    </row>
    <row r="18" spans="1:11" ht="20" customHeight="1">
      <c r="B18" s="144">
        <v>5</v>
      </c>
      <c r="C18" s="145"/>
      <c r="D18" s="150"/>
      <c r="E18" s="145"/>
      <c r="F18" s="146"/>
      <c r="G18" s="42"/>
      <c r="H18" s="42"/>
      <c r="I18" s="47"/>
      <c r="J18" s="48"/>
      <c r="K18" s="86"/>
    </row>
    <row r="19" spans="1:11" ht="20" customHeight="1">
      <c r="B19" s="144">
        <v>6</v>
      </c>
      <c r="C19" s="145"/>
      <c r="D19" s="150"/>
      <c r="E19" s="145"/>
      <c r="F19" s="146"/>
      <c r="G19" s="43"/>
      <c r="H19" s="43"/>
      <c r="I19" s="147"/>
      <c r="J19" s="148"/>
      <c r="K19" s="86"/>
    </row>
    <row r="20" spans="1:11" ht="20" customHeight="1">
      <c r="B20" s="144">
        <v>7</v>
      </c>
      <c r="C20" s="145"/>
      <c r="D20" s="150"/>
      <c r="E20" s="37"/>
      <c r="F20" s="44"/>
      <c r="G20" s="43"/>
      <c r="H20" s="43"/>
      <c r="I20" s="50"/>
      <c r="J20" s="49"/>
      <c r="K20" s="51"/>
    </row>
    <row r="21" spans="1:11" ht="20" customHeight="1">
      <c r="B21" s="125" t="s">
        <v>43</v>
      </c>
      <c r="C21" s="126"/>
      <c r="D21" s="126"/>
      <c r="E21" s="126"/>
      <c r="F21" s="127"/>
      <c r="G21" s="45">
        <f>SUM(G11:G20)</f>
        <v>17099.939999999999</v>
      </c>
      <c r="H21" s="45">
        <f>SUM(H11:H20)</f>
        <v>17099.939999999999</v>
      </c>
      <c r="I21" s="128">
        <f>SUM(I11:J20)</f>
        <v>0</v>
      </c>
      <c r="J21" s="129"/>
      <c r="K21" s="52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>
      <c r="B23" s="142" t="s">
        <v>66</v>
      </c>
      <c r="C23" s="142"/>
      <c r="D23" s="142"/>
      <c r="E23" s="142"/>
      <c r="F23" s="142"/>
      <c r="G23" s="142" t="s">
        <v>71</v>
      </c>
      <c r="H23" s="142"/>
      <c r="I23" s="142"/>
      <c r="J23" s="142"/>
      <c r="K23" s="38" t="s">
        <v>72</v>
      </c>
    </row>
    <row r="24" spans="1:11" ht="20" customHeight="1">
      <c r="B24" s="143">
        <f>H21</f>
        <v>17099.939999999999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54">
        <f>SUM(B24:J24)</f>
        <v>17099.939999999999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73</v>
      </c>
      <c r="C26" s="31"/>
      <c r="D26" s="31"/>
      <c r="E26" s="31"/>
      <c r="F26" s="31" t="s">
        <v>50</v>
      </c>
      <c r="G26" s="31" t="s">
        <v>74</v>
      </c>
      <c r="H26" s="31"/>
      <c r="I26" s="31"/>
      <c r="J26" s="31" t="s">
        <v>52</v>
      </c>
      <c r="K26" s="31"/>
    </row>
    <row r="29" spans="1:11" ht="17">
      <c r="A29" s="116" t="s">
        <v>75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27"/>
      <c r="C31" s="28"/>
      <c r="D31" s="29" t="s">
        <v>54</v>
      </c>
      <c r="E31" s="29"/>
      <c r="F31" s="137"/>
      <c r="G31" s="137"/>
      <c r="H31" s="29" t="s">
        <v>55</v>
      </c>
      <c r="I31" s="28"/>
      <c r="J31" s="137"/>
      <c r="K31" s="138"/>
    </row>
    <row r="32" spans="1:11" ht="20" customHeight="1">
      <c r="B32" s="30"/>
      <c r="C32" s="31"/>
      <c r="D32" s="32" t="s">
        <v>57</v>
      </c>
      <c r="E32" s="32"/>
      <c r="F32" s="139"/>
      <c r="G32" s="139"/>
      <c r="H32" s="32" t="s">
        <v>59</v>
      </c>
      <c r="I32" s="31"/>
      <c r="J32" s="137"/>
      <c r="K32" s="138"/>
    </row>
    <row r="33" spans="2:11" ht="20" customHeight="1">
      <c r="B33" s="30"/>
      <c r="C33" s="31"/>
      <c r="D33" s="32" t="s">
        <v>60</v>
      </c>
      <c r="E33" s="32"/>
      <c r="F33" s="139"/>
      <c r="G33" s="139"/>
      <c r="H33" s="32" t="s">
        <v>61</v>
      </c>
      <c r="I33" s="31"/>
      <c r="J33" s="140"/>
      <c r="K33" s="141"/>
    </row>
    <row r="34" spans="2:11" ht="20" customHeight="1">
      <c r="B34" s="33"/>
      <c r="C34" s="34"/>
      <c r="D34" s="35"/>
      <c r="E34" s="35"/>
      <c r="F34" s="40"/>
      <c r="G34" s="40"/>
      <c r="H34" s="35" t="s">
        <v>62</v>
      </c>
      <c r="I34" s="34"/>
      <c r="J34" s="130"/>
      <c r="K34" s="131"/>
    </row>
    <row r="35" spans="2:11" ht="20" customHeight="1"/>
    <row r="36" spans="2:11" ht="20" customHeight="1">
      <c r="B36" s="132"/>
      <c r="C36" s="132"/>
      <c r="D36" s="39" t="s">
        <v>76</v>
      </c>
      <c r="E36" s="132" t="s">
        <v>77</v>
      </c>
      <c r="F36" s="132"/>
      <c r="G36" s="42" t="s">
        <v>78</v>
      </c>
      <c r="H36" s="42" t="s">
        <v>79</v>
      </c>
      <c r="I36" s="133" t="s">
        <v>43</v>
      </c>
      <c r="J36" s="133"/>
      <c r="K36" s="55" t="s">
        <v>68</v>
      </c>
    </row>
    <row r="37" spans="2:11" ht="20" customHeight="1">
      <c r="B37" s="88"/>
      <c r="C37" s="88"/>
      <c r="D37" s="39"/>
      <c r="E37" s="88"/>
      <c r="F37" s="88"/>
      <c r="G37" s="42"/>
      <c r="H37" s="42"/>
      <c r="I37" s="47"/>
      <c r="J37" s="48"/>
      <c r="K37" s="55"/>
    </row>
    <row r="38" spans="2:11" ht="20" customHeight="1">
      <c r="B38" s="88"/>
      <c r="C38" s="88"/>
      <c r="D38" s="39"/>
      <c r="E38" s="134"/>
      <c r="F38" s="132"/>
      <c r="G38" s="42"/>
      <c r="H38" s="42"/>
      <c r="I38" s="47"/>
      <c r="J38" s="48"/>
      <c r="K38" s="55"/>
    </row>
    <row r="39" spans="2:11" ht="20" customHeight="1">
      <c r="B39" s="132"/>
      <c r="C39" s="132"/>
      <c r="D39" s="39"/>
      <c r="E39" s="134"/>
      <c r="F39" s="132"/>
      <c r="G39" s="42"/>
      <c r="H39" s="42"/>
      <c r="I39" s="135"/>
      <c r="J39" s="136"/>
      <c r="K39" s="56"/>
    </row>
    <row r="40" spans="2:11" ht="20" customHeight="1">
      <c r="B40" s="125"/>
      <c r="C40" s="126"/>
      <c r="D40" s="126"/>
      <c r="E40" s="126"/>
      <c r="F40" s="127"/>
      <c r="G40" s="45"/>
      <c r="H40" s="45"/>
      <c r="I40" s="128"/>
      <c r="J40" s="129"/>
      <c r="K40" s="52"/>
    </row>
    <row r="41" spans="2:11" ht="20" customHeight="1">
      <c r="B41" s="31" t="s">
        <v>73</v>
      </c>
      <c r="C41" s="31"/>
      <c r="D41" s="31"/>
      <c r="E41" s="31"/>
      <c r="F41" s="31" t="s">
        <v>50</v>
      </c>
      <c r="G41" s="31" t="s">
        <v>74</v>
      </c>
      <c r="H41" s="31"/>
      <c r="I41" s="31"/>
      <c r="J41" s="31" t="s">
        <v>52</v>
      </c>
      <c r="K41" s="31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40:F40"/>
    <mergeCell ref="I40:J40"/>
    <mergeCell ref="J34:K34"/>
    <mergeCell ref="B36:C36"/>
    <mergeCell ref="E36:F36"/>
    <mergeCell ref="I36:J36"/>
    <mergeCell ref="B39:C39"/>
    <mergeCell ref="E39:F39"/>
    <mergeCell ref="I39:J39"/>
    <mergeCell ref="E38:F38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2023-02-27T12:43:35Z</cp:lastPrinted>
  <dcterms:created xsi:type="dcterms:W3CDTF">2014-04-24T16:52:00Z</dcterms:created>
  <dcterms:modified xsi:type="dcterms:W3CDTF">2023-04-28T04:11:29Z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