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0305FF96-8C44-4A78-8B31-0215AD02E1F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2" l="1"/>
  <c r="G17" i="2"/>
  <c r="G18" i="2"/>
  <c r="G12" i="2"/>
  <c r="G13" i="2"/>
  <c r="G14" i="2"/>
  <c r="G15" i="2"/>
  <c r="G11" i="2"/>
  <c r="I37" i="2"/>
  <c r="I36" i="2"/>
  <c r="I35" i="2"/>
  <c r="J32" i="2"/>
  <c r="J31" i="2"/>
  <c r="J30" i="2"/>
  <c r="J29" i="2"/>
  <c r="F31" i="2"/>
  <c r="F30" i="2"/>
  <c r="F29" i="2"/>
  <c r="H38" i="2"/>
  <c r="I38" i="2" l="1"/>
  <c r="G52" i="3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9" i="2"/>
  <c r="G22" i="2" s="1"/>
  <c r="G19" i="2"/>
  <c r="H19" i="2"/>
  <c r="B22" i="2" s="1"/>
  <c r="H53" i="3" l="1"/>
  <c r="C58" i="3" s="1"/>
  <c r="I58" i="3" s="1"/>
  <c r="K22" i="2"/>
</calcChain>
</file>

<file path=xl/sharedStrings.xml><?xml version="1.0" encoding="utf-8"?>
<sst xmlns="http://schemas.openxmlformats.org/spreadsheetml/2006/main" count="119" uniqueCount="99">
  <si>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</si>
  <si>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</si>
  <si>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</si>
  <si>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</si>
  <si>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</si>
  <si>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</si>
  <si>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</si>
  <si>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</si>
  <si>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</si>
  <si>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</si>
  <si>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</si>
  <si>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</si>
  <si>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</si>
  <si>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</si>
  <si>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</si>
  <si>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</si>
  <si>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</si>
  <si>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</si>
  <si>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</si>
  <si>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</si>
  <si>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</si>
  <si>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</si>
  <si>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</si>
  <si>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</si>
  <si>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</si>
  <si>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</si>
  <si>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</si>
  <si>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</si>
  <si>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</si>
  <si>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</si>
  <si>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</si>
  <si>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</si>
  <si>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</si>
  <si>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</si>
  <si>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</si>
  <si>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</si>
  <si>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</si>
  <si>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</si>
  <si>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</si>
  <si>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</si>
  <si>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</si>
  <si>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</si>
  <si>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</si>
  <si>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</si>
  <si>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</si>
  <si>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</si>
  <si>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</si>
  <si>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</si>
  <si>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</si>
  <si>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</si>
  <si>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</si>
  <si>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</si>
  <si>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</si>
  <si>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</si>
  <si>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</si>
  <si>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</si>
  <si>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</si>
  <si>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</si>
  <si>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</si>
  <si>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</si>
  <si>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</si>
  <si>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</si>
  <si>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</si>
  <si>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</si>
  <si>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</si>
  <si>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</si>
  <si>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</si>
  <si>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</si>
  <si>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</si>
  <si>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</si>
  <si>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</si>
  <si>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</si>
  <si>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</si>
  <si>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</si>
  <si>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</si>
  <si>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</si>
  <si>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</si>
  <si>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</si>
  <si>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</si>
  <si>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</si>
  <si>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</si>
  <si>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</si>
  <si>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</si>
  <si>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</si>
  <si>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</si>
  <si>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团号：HMEA-210419-STY200</t>
    <phoneticPr fontId="1" type="noConversion"/>
  </si>
  <si>
    <t>安黎欢</t>
    <phoneticPr fontId="1" type="noConversion"/>
  </si>
  <si>
    <t>北京</t>
    <phoneticPr fontId="1" type="noConversion"/>
  </si>
  <si>
    <t>3月</t>
    <phoneticPr fontId="1" type="noConversion"/>
  </si>
  <si>
    <t>项目经理</t>
    <phoneticPr fontId="1" type="noConversion"/>
  </si>
  <si>
    <t>业务6组</t>
    <phoneticPr fontId="1" type="noConversion"/>
  </si>
  <si>
    <t xml:space="preserve">HMEA-220104-BDD200 </t>
    <phoneticPr fontId="1" type="noConversion"/>
  </si>
  <si>
    <t>酒店踩点</t>
    <phoneticPr fontId="1" type="noConversion"/>
  </si>
  <si>
    <t>2月24日加班</t>
    <phoneticPr fontId="1" type="noConversion"/>
  </si>
  <si>
    <t>3月3日加班</t>
    <phoneticPr fontId="1" type="noConversion"/>
  </si>
  <si>
    <t>出差拿物料</t>
    <phoneticPr fontId="1" type="noConversion"/>
  </si>
  <si>
    <t>日产开会</t>
    <phoneticPr fontId="1" type="noConversion"/>
  </si>
  <si>
    <t>17日整理奖牌加班</t>
    <phoneticPr fontId="1" type="noConversion"/>
  </si>
  <si>
    <t>客户咖啡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</si>
</sst>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55" zoomScaleNormal="100" workbookViewId="0">
      <selection activeCell="F15" sqref="F1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5" t="s">
        <v>71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 x14ac:dyDescent="0.25">
      <c r="H4" s="82" t="s">
        <v>85</v>
      </c>
      <c r="I4" s="82"/>
      <c r="J4" s="82" t="s">
        <v>76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59" t="s">
        <v>43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 x14ac:dyDescent="0.25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44</v>
      </c>
      <c r="J7" s="56"/>
    </row>
    <row r="8" spans="1:12" ht="21" customHeight="1" x14ac:dyDescent="0.2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70</v>
      </c>
    </row>
    <row r="9" spans="1:12" ht="21" customHeight="1" x14ac:dyDescent="0.25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 x14ac:dyDescent="0.25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 x14ac:dyDescent="0.25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 x14ac:dyDescent="0.25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 x14ac:dyDescent="0.25">
      <c r="A13" s="34"/>
      <c r="B13" s="30" t="s">
        <v>45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8"/>
    </row>
    <row r="14" spans="1:12" ht="21" customHeight="1" x14ac:dyDescent="0.25">
      <c r="A14" s="66">
        <v>2</v>
      </c>
      <c r="B14" s="64" t="s">
        <v>46</v>
      </c>
      <c r="C14" s="74">
        <v>0</v>
      </c>
      <c r="D14" s="66"/>
      <c r="E14" s="74">
        <f t="shared" ref="E14:E45" si="2">C14*D14</f>
        <v>0</v>
      </c>
      <c r="F14" s="36">
        <v>1581.44</v>
      </c>
      <c r="G14" s="36">
        <v>0</v>
      </c>
      <c r="H14" s="36">
        <f t="shared" si="0"/>
        <v>1581.44</v>
      </c>
      <c r="I14" s="2"/>
      <c r="J14" s="76" t="s">
        <v>62</v>
      </c>
    </row>
    <row r="15" spans="1:12" ht="21" customHeight="1" x14ac:dyDescent="0.25">
      <c r="A15" s="67"/>
      <c r="B15" s="65"/>
      <c r="C15" s="75"/>
      <c r="D15" s="67"/>
      <c r="E15" s="75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 x14ac:dyDescent="0.25">
      <c r="A16" s="34"/>
      <c r="B16" s="30" t="s">
        <v>47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1581.44</v>
      </c>
      <c r="G16" s="37">
        <f>SUM(G14:G15)</f>
        <v>0</v>
      </c>
      <c r="H16" s="37">
        <f>SUM(H14:H15)</f>
        <v>1581.44</v>
      </c>
      <c r="I16" s="35"/>
      <c r="J16" s="78"/>
    </row>
    <row r="17" spans="1:10" ht="21" customHeight="1" x14ac:dyDescent="0.25">
      <c r="A17" s="61">
        <v>3</v>
      </c>
      <c r="B17" s="60" t="s">
        <v>48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9" t="s">
        <v>63</v>
      </c>
    </row>
    <row r="18" spans="1:10" ht="21" customHeight="1" x14ac:dyDescent="0.25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80"/>
    </row>
    <row r="19" spans="1:10" ht="21" customHeight="1" x14ac:dyDescent="0.25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80"/>
    </row>
    <row r="20" spans="1:10" ht="21" customHeight="1" x14ac:dyDescent="0.25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80"/>
    </row>
    <row r="21" spans="1:10" s="31" customFormat="1" ht="21" customHeight="1" x14ac:dyDescent="0.25">
      <c r="A21" s="34"/>
      <c r="B21" s="30" t="s">
        <v>49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1"/>
    </row>
    <row r="22" spans="1:10" ht="21" customHeight="1" x14ac:dyDescent="0.25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9" t="s">
        <v>64</v>
      </c>
    </row>
    <row r="23" spans="1:10" ht="21" customHeight="1" x14ac:dyDescent="0.25">
      <c r="A23" s="61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80"/>
    </row>
    <row r="24" spans="1:10" s="31" customFormat="1" ht="21" customHeight="1" x14ac:dyDescent="0.25">
      <c r="A24" s="34"/>
      <c r="B24" s="30" t="s">
        <v>50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1"/>
    </row>
    <row r="25" spans="1:10" ht="21" customHeight="1" x14ac:dyDescent="0.25">
      <c r="A25" s="66">
        <v>5</v>
      </c>
      <c r="B25" s="64" t="s">
        <v>51</v>
      </c>
      <c r="C25" s="74">
        <v>0</v>
      </c>
      <c r="D25" s="66"/>
      <c r="E25" s="7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6" t="s">
        <v>65</v>
      </c>
    </row>
    <row r="26" spans="1:10" ht="21" customHeight="1" x14ac:dyDescent="0.25">
      <c r="A26" s="67"/>
      <c r="B26" s="65"/>
      <c r="C26" s="75"/>
      <c r="D26" s="67"/>
      <c r="E26" s="75"/>
      <c r="F26" s="36">
        <v>0</v>
      </c>
      <c r="G26" s="36">
        <v>0</v>
      </c>
      <c r="H26" s="36">
        <f t="shared" ref="H26" si="8">F26+G26</f>
        <v>0</v>
      </c>
      <c r="I26" s="2"/>
      <c r="J26" s="77"/>
    </row>
    <row r="27" spans="1:10" s="31" customFormat="1" ht="21" customHeight="1" x14ac:dyDescent="0.25">
      <c r="A27" s="34"/>
      <c r="B27" s="30" t="s">
        <v>56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8"/>
    </row>
    <row r="28" spans="1:10" ht="21" customHeight="1" x14ac:dyDescent="0.25">
      <c r="A28" s="61">
        <v>6</v>
      </c>
      <c r="B28" s="60" t="s">
        <v>52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6" t="s">
        <v>66</v>
      </c>
    </row>
    <row r="29" spans="1:10" ht="21" customHeight="1" x14ac:dyDescent="0.25">
      <c r="A29" s="61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80"/>
    </row>
    <row r="30" spans="1:10" ht="21" customHeight="1" x14ac:dyDescent="0.25">
      <c r="A30" s="61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80"/>
    </row>
    <row r="31" spans="1:10" ht="21" customHeight="1" x14ac:dyDescent="0.25">
      <c r="A31" s="61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80"/>
    </row>
    <row r="32" spans="1:10" s="31" customFormat="1" ht="21" customHeight="1" x14ac:dyDescent="0.25">
      <c r="A32" s="34"/>
      <c r="B32" s="30" t="s">
        <v>57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1"/>
    </row>
    <row r="33" spans="1:10" ht="21" customHeight="1" x14ac:dyDescent="0.25">
      <c r="A33" s="61">
        <v>7</v>
      </c>
      <c r="B33" s="60" t="s">
        <v>53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4"/>
    </row>
    <row r="34" spans="1:10" ht="21" customHeight="1" x14ac:dyDescent="0.25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85"/>
    </row>
    <row r="35" spans="1:10" ht="21" customHeight="1" x14ac:dyDescent="0.25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 x14ac:dyDescent="0.25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s="31" customFormat="1" ht="21" customHeight="1" x14ac:dyDescent="0.25">
      <c r="A37" s="34"/>
      <c r="B37" s="30" t="s">
        <v>58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6"/>
    </row>
    <row r="38" spans="1:10" ht="21" customHeight="1" x14ac:dyDescent="0.2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9" t="s">
        <v>67</v>
      </c>
    </row>
    <row r="39" spans="1:10" ht="21" customHeight="1" x14ac:dyDescent="0.25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s="31" customFormat="1" ht="21" customHeight="1" x14ac:dyDescent="0.25">
      <c r="A40" s="34"/>
      <c r="B40" s="30" t="s">
        <v>54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1"/>
    </row>
    <row r="41" spans="1:10" ht="21" customHeight="1" x14ac:dyDescent="0.25">
      <c r="A41" s="61">
        <v>9</v>
      </c>
      <c r="B41" s="60" t="s">
        <v>55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6" t="s">
        <v>68</v>
      </c>
    </row>
    <row r="42" spans="1:10" ht="21" customHeight="1" x14ac:dyDescent="0.25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7"/>
    </row>
    <row r="43" spans="1:10" ht="21" customHeight="1" x14ac:dyDescent="0.25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7"/>
    </row>
    <row r="44" spans="1:10" s="31" customFormat="1" ht="21" customHeight="1" x14ac:dyDescent="0.25">
      <c r="A44" s="34"/>
      <c r="B44" s="30" t="s">
        <v>59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8"/>
    </row>
    <row r="45" spans="1:10" ht="21" customHeight="1" x14ac:dyDescent="0.25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ht="21" customHeight="1" x14ac:dyDescent="0.25">
      <c r="A46" s="73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85"/>
    </row>
    <row r="47" spans="1:10" ht="21" customHeight="1" x14ac:dyDescent="0.25">
      <c r="A47" s="73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85"/>
    </row>
    <row r="48" spans="1:10" ht="21" customHeight="1" x14ac:dyDescent="0.25">
      <c r="A48" s="73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85"/>
    </row>
    <row r="49" spans="1:10" ht="21" customHeight="1" x14ac:dyDescent="0.25">
      <c r="A49" s="73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85"/>
    </row>
    <row r="50" spans="1:10" ht="21" customHeight="1" x14ac:dyDescent="0.25">
      <c r="A50" s="73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85"/>
    </row>
    <row r="51" spans="1:10" ht="21" customHeight="1" x14ac:dyDescent="0.25">
      <c r="A51" s="67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85"/>
    </row>
    <row r="52" spans="1:10" s="31" customFormat="1" ht="21" customHeight="1" x14ac:dyDescent="0.25">
      <c r="A52" s="34"/>
      <c r="B52" s="30" t="s">
        <v>60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6"/>
    </row>
    <row r="53" spans="1:10" ht="21" customHeight="1" x14ac:dyDescent="0.25">
      <c r="A53" s="34"/>
      <c r="B53" s="30" t="s">
        <v>61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1581.44</v>
      </c>
      <c r="G53" s="37">
        <f t="shared" si="22"/>
        <v>0</v>
      </c>
      <c r="H53" s="37">
        <f t="shared" si="22"/>
        <v>1581.44</v>
      </c>
      <c r="I53" s="35"/>
      <c r="J53" s="39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2" t="s">
        <v>14</v>
      </c>
    </row>
    <row r="58" spans="1:10" ht="21" customHeight="1" x14ac:dyDescent="0.25">
      <c r="A58" s="72">
        <f>E53</f>
        <v>0</v>
      </c>
      <c r="B58" s="69"/>
      <c r="C58" s="69">
        <f>H53</f>
        <v>1581.44</v>
      </c>
      <c r="D58" s="69"/>
      <c r="E58" s="69">
        <f>F53</f>
        <v>1581.44</v>
      </c>
      <c r="F58" s="69"/>
      <c r="G58" s="69">
        <f>G53</f>
        <v>0</v>
      </c>
      <c r="H58" s="69"/>
      <c r="I58" s="33">
        <f>A58-C58</f>
        <v>-1581.44</v>
      </c>
    </row>
    <row r="60" spans="1:10" ht="21" customHeight="1" x14ac:dyDescent="0.25">
      <c r="A60" s="40" t="s">
        <v>72</v>
      </c>
      <c r="B60" s="41"/>
      <c r="C60" s="42" t="s">
        <v>73</v>
      </c>
      <c r="D60" s="40"/>
      <c r="E60" s="40" t="s">
        <v>74</v>
      </c>
      <c r="F60" s="40"/>
      <c r="G60" s="40" t="s">
        <v>75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zoomScaleNormal="100" workbookViewId="0">
      <selection activeCell="I36" sqref="I36:J3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5" t="s">
        <v>69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4" t="s">
        <v>86</v>
      </c>
      <c r="G5" s="104"/>
      <c r="H5" s="46" t="s">
        <v>20</v>
      </c>
      <c r="I5" s="8"/>
      <c r="J5" s="104" t="s">
        <v>89</v>
      </c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 t="s">
        <v>87</v>
      </c>
      <c r="G6" s="106"/>
      <c r="H6" s="11" t="s">
        <v>22</v>
      </c>
      <c r="I6" s="10"/>
      <c r="J6" s="106" t="s">
        <v>90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 t="s">
        <v>88</v>
      </c>
      <c r="G7" s="106"/>
      <c r="H7" s="11" t="s">
        <v>24</v>
      </c>
      <c r="I7" s="12"/>
      <c r="J7" s="112">
        <v>44649</v>
      </c>
      <c r="K7" s="10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77</v>
      </c>
      <c r="I8" s="49"/>
      <c r="J8" s="88" t="s">
        <v>91</v>
      </c>
      <c r="K8" s="8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7" t="s">
        <v>25</v>
      </c>
      <c r="C10" s="98"/>
      <c r="D10" s="16" t="s">
        <v>26</v>
      </c>
      <c r="E10" s="95" t="s">
        <v>27</v>
      </c>
      <c r="F10" s="96"/>
      <c r="G10" s="17" t="s">
        <v>28</v>
      </c>
      <c r="H10" s="18" t="s">
        <v>29</v>
      </c>
      <c r="I10" s="95" t="s">
        <v>30</v>
      </c>
      <c r="J10" s="96"/>
      <c r="K10" s="17" t="s">
        <v>31</v>
      </c>
    </row>
    <row r="11" spans="2:11" ht="20.100000000000001" customHeight="1" x14ac:dyDescent="0.25">
      <c r="B11" s="93">
        <v>1</v>
      </c>
      <c r="C11" s="94"/>
      <c r="D11" s="99" t="s">
        <v>32</v>
      </c>
      <c r="E11" s="90" t="s">
        <v>33</v>
      </c>
      <c r="F11" s="90"/>
      <c r="G11" s="19">
        <f>H11+I11</f>
        <v>43.48</v>
      </c>
      <c r="H11" s="19">
        <v>43.48</v>
      </c>
      <c r="I11" s="91"/>
      <c r="J11" s="92"/>
      <c r="K11" s="20" t="s">
        <v>92</v>
      </c>
    </row>
    <row r="12" spans="2:11" ht="20.100000000000001" customHeight="1" x14ac:dyDescent="0.25">
      <c r="B12" s="93">
        <v>2</v>
      </c>
      <c r="C12" s="94"/>
      <c r="D12" s="100"/>
      <c r="E12" s="90" t="s">
        <v>33</v>
      </c>
      <c r="F12" s="90"/>
      <c r="G12" s="54">
        <f t="shared" ref="G12:G18" si="0">H12+I12</f>
        <v>90.66</v>
      </c>
      <c r="H12" s="19">
        <v>90.66</v>
      </c>
      <c r="I12" s="91"/>
      <c r="J12" s="92"/>
      <c r="K12" s="20" t="s">
        <v>92</v>
      </c>
    </row>
    <row r="13" spans="2:11" ht="20.100000000000001" customHeight="1" x14ac:dyDescent="0.25">
      <c r="B13" s="93">
        <v>3</v>
      </c>
      <c r="C13" s="94"/>
      <c r="D13" s="100"/>
      <c r="E13" s="90" t="s">
        <v>33</v>
      </c>
      <c r="F13" s="90"/>
      <c r="G13" s="54">
        <f t="shared" si="0"/>
        <v>87.81</v>
      </c>
      <c r="H13" s="19">
        <v>87.81</v>
      </c>
      <c r="I13" s="91"/>
      <c r="J13" s="92"/>
      <c r="K13" s="20" t="s">
        <v>93</v>
      </c>
    </row>
    <row r="14" spans="2:11" ht="20.100000000000001" customHeight="1" x14ac:dyDescent="0.25">
      <c r="B14" s="93">
        <v>4</v>
      </c>
      <c r="C14" s="94"/>
      <c r="D14" s="100"/>
      <c r="E14" s="90" t="s">
        <v>33</v>
      </c>
      <c r="F14" s="90"/>
      <c r="G14" s="54">
        <f t="shared" si="0"/>
        <v>93.65</v>
      </c>
      <c r="H14" s="19">
        <v>93.65</v>
      </c>
      <c r="I14" s="91"/>
      <c r="J14" s="92"/>
      <c r="K14" s="20" t="s">
        <v>94</v>
      </c>
    </row>
    <row r="15" spans="2:11" ht="20.100000000000001" customHeight="1" x14ac:dyDescent="0.25">
      <c r="B15" s="93">
        <v>5</v>
      </c>
      <c r="C15" s="94"/>
      <c r="D15" s="99" t="s">
        <v>35</v>
      </c>
      <c r="E15" s="90" t="s">
        <v>33</v>
      </c>
      <c r="F15" s="90"/>
      <c r="G15" s="54">
        <f t="shared" si="0"/>
        <v>95.23</v>
      </c>
      <c r="H15" s="19">
        <v>95.23</v>
      </c>
      <c r="I15" s="91"/>
      <c r="J15" s="92"/>
      <c r="K15" s="20" t="s">
        <v>95</v>
      </c>
    </row>
    <row r="16" spans="2:11" ht="20.100000000000001" customHeight="1" x14ac:dyDescent="0.25">
      <c r="B16" s="52"/>
      <c r="C16" s="53"/>
      <c r="D16" s="100"/>
      <c r="E16" s="90" t="s">
        <v>33</v>
      </c>
      <c r="F16" s="90"/>
      <c r="G16" s="54">
        <f t="shared" si="0"/>
        <v>15.73</v>
      </c>
      <c r="H16" s="54">
        <v>15.73</v>
      </c>
      <c r="I16" s="50"/>
      <c r="J16" s="51"/>
      <c r="K16" s="20" t="s">
        <v>96</v>
      </c>
    </row>
    <row r="17" spans="1:11" ht="20.100000000000001" customHeight="1" x14ac:dyDescent="0.25">
      <c r="B17" s="93">
        <v>6</v>
      </c>
      <c r="C17" s="94"/>
      <c r="D17" s="100"/>
      <c r="E17" s="90" t="s">
        <v>33</v>
      </c>
      <c r="F17" s="90"/>
      <c r="G17" s="54">
        <f t="shared" si="0"/>
        <v>91.6</v>
      </c>
      <c r="H17" s="19">
        <v>91.6</v>
      </c>
      <c r="I17" s="91"/>
      <c r="J17" s="92"/>
      <c r="K17" s="20" t="s">
        <v>97</v>
      </c>
    </row>
    <row r="18" spans="1:11" ht="20.100000000000001" customHeight="1" x14ac:dyDescent="0.25">
      <c r="B18" s="93">
        <v>7</v>
      </c>
      <c r="C18" s="94"/>
      <c r="D18" s="109"/>
      <c r="E18" s="93" t="s">
        <v>34</v>
      </c>
      <c r="F18" s="94"/>
      <c r="G18" s="54">
        <f t="shared" si="0"/>
        <v>161</v>
      </c>
      <c r="H18" s="19">
        <v>161</v>
      </c>
      <c r="I18" s="91"/>
      <c r="J18" s="92"/>
      <c r="K18" s="20" t="s">
        <v>98</v>
      </c>
    </row>
    <row r="19" spans="1:11" ht="20.100000000000001" customHeight="1" x14ac:dyDescent="0.25">
      <c r="B19" s="95" t="s">
        <v>36</v>
      </c>
      <c r="C19" s="101"/>
      <c r="D19" s="101"/>
      <c r="E19" s="101"/>
      <c r="F19" s="96"/>
      <c r="G19" s="21">
        <f>SUM(G11:G18)</f>
        <v>679.16000000000008</v>
      </c>
      <c r="H19" s="21">
        <f>SUM(H11:H18)</f>
        <v>679.16000000000008</v>
      </c>
      <c r="I19" s="102">
        <f>SUM(I11:J18)</f>
        <v>0</v>
      </c>
      <c r="J19" s="103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1" t="s">
        <v>29</v>
      </c>
      <c r="C21" s="111"/>
      <c r="D21" s="111"/>
      <c r="E21" s="111"/>
      <c r="F21" s="111"/>
      <c r="G21" s="111" t="s">
        <v>37</v>
      </c>
      <c r="H21" s="111"/>
      <c r="I21" s="111"/>
      <c r="J21" s="111"/>
      <c r="K21" s="17" t="s">
        <v>38</v>
      </c>
    </row>
    <row r="22" spans="1:11" ht="20.100000000000001" customHeight="1" x14ac:dyDescent="0.25">
      <c r="B22" s="110">
        <f>H19</f>
        <v>679.16000000000008</v>
      </c>
      <c r="C22" s="110"/>
      <c r="D22" s="110"/>
      <c r="E22" s="110"/>
      <c r="F22" s="110"/>
      <c r="G22" s="110">
        <f>I19</f>
        <v>0</v>
      </c>
      <c r="H22" s="110"/>
      <c r="I22" s="110"/>
      <c r="J22" s="110"/>
      <c r="K22" s="24">
        <f>SUM(B22:J22)</f>
        <v>679.16000000000008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39</v>
      </c>
      <c r="C24" s="15"/>
      <c r="D24" s="15"/>
      <c r="E24" s="15"/>
      <c r="F24" s="15" t="s">
        <v>40</v>
      </c>
      <c r="G24" s="15" t="s">
        <v>41</v>
      </c>
      <c r="H24" s="15"/>
      <c r="I24" s="15"/>
      <c r="J24" s="15" t="s">
        <v>42</v>
      </c>
      <c r="K24" s="15"/>
    </row>
    <row r="27" spans="1:11" ht="17.399999999999999" x14ac:dyDescent="0.25">
      <c r="A27" s="55" t="s">
        <v>78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9" spans="1:11" ht="20.100000000000001" customHeight="1" x14ac:dyDescent="0.25">
      <c r="B29" s="7"/>
      <c r="C29" s="8"/>
      <c r="D29" s="46" t="s">
        <v>19</v>
      </c>
      <c r="E29" s="46"/>
      <c r="F29" s="104" t="str">
        <f>F5</f>
        <v>安黎欢</v>
      </c>
      <c r="G29" s="104"/>
      <c r="H29" s="46" t="s">
        <v>20</v>
      </c>
      <c r="I29" s="8"/>
      <c r="J29" s="104" t="str">
        <f>J5</f>
        <v>项目经理</v>
      </c>
      <c r="K29" s="105"/>
    </row>
    <row r="30" spans="1:11" ht="20.100000000000001" customHeight="1" x14ac:dyDescent="0.25">
      <c r="B30" s="9"/>
      <c r="C30" s="10"/>
      <c r="D30" s="11" t="s">
        <v>21</v>
      </c>
      <c r="E30" s="11"/>
      <c r="F30" s="106" t="str">
        <f>F6</f>
        <v>北京</v>
      </c>
      <c r="G30" s="106"/>
      <c r="H30" s="11" t="s">
        <v>22</v>
      </c>
      <c r="I30" s="10"/>
      <c r="J30" s="106" t="str">
        <f>J6</f>
        <v>业务6组</v>
      </c>
      <c r="K30" s="107"/>
    </row>
    <row r="31" spans="1:11" ht="20.100000000000001" customHeight="1" x14ac:dyDescent="0.25">
      <c r="B31" s="9"/>
      <c r="C31" s="10"/>
      <c r="D31" s="11" t="s">
        <v>23</v>
      </c>
      <c r="E31" s="11"/>
      <c r="F31" s="106" t="str">
        <f>F7</f>
        <v>3月</v>
      </c>
      <c r="G31" s="106"/>
      <c r="H31" s="11" t="s">
        <v>24</v>
      </c>
      <c r="I31" s="12"/>
      <c r="J31" s="106">
        <f>J7</f>
        <v>44649</v>
      </c>
      <c r="K31" s="107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77</v>
      </c>
      <c r="I32" s="49"/>
      <c r="J32" s="88" t="str">
        <f>J8</f>
        <v xml:space="preserve">HMEA-220104-BDD200 </v>
      </c>
      <c r="K32" s="89"/>
    </row>
    <row r="33" spans="2:11" ht="20.100000000000001" customHeight="1" x14ac:dyDescent="0.25"/>
    <row r="34" spans="2:11" ht="20.100000000000001" customHeight="1" x14ac:dyDescent="0.25">
      <c r="B34" s="90"/>
      <c r="C34" s="90"/>
      <c r="D34" s="44" t="s">
        <v>83</v>
      </c>
      <c r="E34" s="90" t="s">
        <v>84</v>
      </c>
      <c r="F34" s="90"/>
      <c r="G34" s="19" t="s">
        <v>82</v>
      </c>
      <c r="H34" s="19" t="s">
        <v>80</v>
      </c>
      <c r="I34" s="108" t="s">
        <v>81</v>
      </c>
      <c r="J34" s="108"/>
      <c r="K34" s="45" t="s">
        <v>79</v>
      </c>
    </row>
    <row r="35" spans="2:11" ht="20.100000000000001" customHeight="1" x14ac:dyDescent="0.25">
      <c r="B35" s="90">
        <v>1</v>
      </c>
      <c r="C35" s="90"/>
      <c r="D35" s="43"/>
      <c r="E35" s="90"/>
      <c r="F35" s="90"/>
      <c r="G35" s="19">
        <v>0</v>
      </c>
      <c r="H35" s="19">
        <v>0</v>
      </c>
      <c r="I35" s="91">
        <f>G35*H35</f>
        <v>0</v>
      </c>
      <c r="J35" s="92"/>
      <c r="K35" s="25"/>
    </row>
    <row r="36" spans="2:11" ht="20.100000000000001" customHeight="1" x14ac:dyDescent="0.25">
      <c r="B36" s="90">
        <v>2</v>
      </c>
      <c r="C36" s="90"/>
      <c r="D36" s="43"/>
      <c r="E36" s="90"/>
      <c r="F36" s="90"/>
      <c r="G36" s="19">
        <v>0</v>
      </c>
      <c r="H36" s="19">
        <v>2</v>
      </c>
      <c r="I36" s="91">
        <f t="shared" ref="I36:I37" si="1">G36*H36</f>
        <v>0</v>
      </c>
      <c r="J36" s="92"/>
      <c r="K36" s="25"/>
    </row>
    <row r="37" spans="2:11" ht="20.100000000000001" customHeight="1" x14ac:dyDescent="0.25">
      <c r="B37" s="90">
        <v>3</v>
      </c>
      <c r="C37" s="90"/>
      <c r="D37" s="43"/>
      <c r="E37" s="90"/>
      <c r="F37" s="90"/>
      <c r="G37" s="19">
        <v>0</v>
      </c>
      <c r="H37" s="19">
        <v>2</v>
      </c>
      <c r="I37" s="91">
        <f t="shared" si="1"/>
        <v>0</v>
      </c>
      <c r="J37" s="92"/>
      <c r="K37" s="25"/>
    </row>
    <row r="38" spans="2:11" ht="20.100000000000001" customHeight="1" x14ac:dyDescent="0.25">
      <c r="B38" s="95" t="s">
        <v>36</v>
      </c>
      <c r="C38" s="101"/>
      <c r="D38" s="101"/>
      <c r="E38" s="101"/>
      <c r="F38" s="96"/>
      <c r="G38" s="21"/>
      <c r="H38" s="21">
        <f>SUM(H20:H37)</f>
        <v>4</v>
      </c>
      <c r="I38" s="102">
        <f>SUM(I35:J37)</f>
        <v>0</v>
      </c>
      <c r="J38" s="103"/>
      <c r="K38" s="22"/>
    </row>
    <row r="39" spans="2:11" ht="20.100000000000001" customHeight="1" x14ac:dyDescent="0.25">
      <c r="B39" s="15" t="s">
        <v>39</v>
      </c>
      <c r="C39" s="15"/>
      <c r="D39" s="15"/>
      <c r="E39" s="15"/>
      <c r="F39" s="15" t="s">
        <v>40</v>
      </c>
      <c r="G39" s="15" t="s">
        <v>41</v>
      </c>
      <c r="H39" s="15"/>
      <c r="I39" s="15"/>
      <c r="J39" s="15" t="s">
        <v>42</v>
      </c>
      <c r="K39" s="15"/>
    </row>
  </sheetData>
  <mergeCells count="63">
    <mergeCell ref="G22:J22"/>
    <mergeCell ref="B22:F22"/>
    <mergeCell ref="I18:J18"/>
    <mergeCell ref="I19:J19"/>
    <mergeCell ref="E15:F15"/>
    <mergeCell ref="I15:J15"/>
    <mergeCell ref="E17:F17"/>
    <mergeCell ref="I17:J17"/>
    <mergeCell ref="E18:F18"/>
    <mergeCell ref="B18:C18"/>
    <mergeCell ref="B19:F19"/>
    <mergeCell ref="B21:F21"/>
    <mergeCell ref="G21:J21"/>
    <mergeCell ref="B15:C15"/>
    <mergeCell ref="E16:F16"/>
    <mergeCell ref="I37:J37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5:D18"/>
    <mergeCell ref="I14:J14"/>
    <mergeCell ref="I10:J10"/>
    <mergeCell ref="I11:J11"/>
    <mergeCell ref="I12:J12"/>
    <mergeCell ref="E13:F13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A27:K27"/>
    <mergeCell ref="J32:K32"/>
    <mergeCell ref="J8:K8"/>
    <mergeCell ref="B35:C35"/>
    <mergeCell ref="E35:F35"/>
    <mergeCell ref="I35:J35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2022-03-29T04:28:32Z</dcterms:modified>
</cp:coreProperties>
</file>