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<sst xmlns="http://schemas.openxmlformats.org/spreadsheetml/2006/main" count="112" uniqueCount="90">
  <si>
    <t>【借款报销单】</t>
  </si>
  <si>
    <t>团号：HMJB-230805-XSY480</t>
  </si>
  <si>
    <t>会议日期：2023/08/05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</si>
  <si>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</si>
  <si>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</si>
  <si>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</si>
  <si>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</si>
  <si>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</si>
  <si>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</si>
  <si>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</si>
  <si>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</si>
  <si>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</si>
  <si>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</si>
  <si>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</si>
  <si>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</si>
  <si>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</si>
  <si>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客户包车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</si>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</sst>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3380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I9" sqref="I9"/>
    </sheetView>
  </sheetViews>
  <sheetFormatPr defaultColWidth="9" defaultRowHeight="21" customHeight="1"/>
  <cols>
    <col min="1" max="1" width="9" style="52"/>
    <col min="2" max="2" width="16.7272727272727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4" customWidth="1"/>
    <col min="8" max="8" width="13" customWidth="1"/>
    <col min="9" max="9" width="24.8636363636364" customWidth="1"/>
    <col min="10" max="10" width="39.4636363636364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>
        <v>593</v>
      </c>
      <c r="G8" s="65">
        <v>0</v>
      </c>
      <c r="H8" s="65">
        <f>F8+G8</f>
        <v>593</v>
      </c>
      <c r="I8" s="86" t="s">
        <v>16</v>
      </c>
      <c r="J8" s="87" t="s">
        <v>17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>F9+G9</f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>F10+G10</f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>F11+G11</f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>F12+G12</f>
        <v>0</v>
      </c>
      <c r="I12" s="86"/>
      <c r="J12" s="88"/>
    </row>
    <row r="13" s="51" customFormat="1" customHeight="1" spans="1:10">
      <c r="A13" s="66"/>
      <c r="B13" s="67" t="s">
        <v>18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593</v>
      </c>
      <c r="G13" s="69">
        <f t="shared" ref="G13:H13" si="0">SUM(G8:G12)</f>
        <v>0</v>
      </c>
      <c r="H13" s="69">
        <f>SUM(H8:H12)</f>
        <v>593</v>
      </c>
      <c r="I13" s="89"/>
      <c r="J13" s="90"/>
    </row>
    <row r="14" customHeight="1" spans="1:10">
      <c r="A14" s="70">
        <v>2</v>
      </c>
      <c r="B14" s="71" t="s">
        <v>19</v>
      </c>
      <c r="C14" s="72">
        <v>0</v>
      </c>
      <c r="D14" s="70">
        <v>1</v>
      </c>
      <c r="E14" s="72">
        <f t="shared" ref="E14:E45" si="1">C14*D14</f>
        <v>0</v>
      </c>
      <c r="F14" s="65">
        <v>0</v>
      </c>
      <c r="G14" s="65">
        <v>0</v>
      </c>
      <c r="H14" s="65">
        <f t="shared" ref="H13:H43" si="2">F14+G14</f>
        <v>0</v>
      </c>
      <c r="I14" s="86"/>
      <c r="J14" s="87" t="s">
        <v>20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21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22</v>
      </c>
      <c r="C17" s="64">
        <v>0</v>
      </c>
      <c r="D17" s="62"/>
      <c r="E17" s="64">
        <f t="shared" si="1"/>
        <v>0</v>
      </c>
      <c r="F17" s="65">
        <v>0</v>
      </c>
      <c r="G17" s="65">
        <v>0</v>
      </c>
      <c r="H17" s="65">
        <f t="shared" si="2"/>
        <v>0</v>
      </c>
      <c r="I17" s="86"/>
      <c r="J17" s="91" t="s">
        <v>23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2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2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2"/>
        <v>0</v>
      </c>
      <c r="I20" s="86"/>
      <c r="J20" s="92"/>
    </row>
    <row r="21" s="51" customFormat="1" customHeight="1" spans="1:10">
      <c r="A21" s="66"/>
      <c r="B21" s="67" t="s">
        <v>24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25</v>
      </c>
      <c r="C22" s="64">
        <v>0</v>
      </c>
      <c r="D22" s="62">
        <v>1</v>
      </c>
      <c r="E22" s="64">
        <f t="shared" si="1"/>
        <v>0</v>
      </c>
      <c r="F22" s="65">
        <v>265</v>
      </c>
      <c r="G22" s="65">
        <v>0</v>
      </c>
      <c r="H22" s="65">
        <f t="shared" si="2"/>
        <v>265</v>
      </c>
      <c r="I22" s="94"/>
      <c r="J22" s="91" t="s">
        <v>26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2"/>
        <v>0</v>
      </c>
      <c r="I23" s="86"/>
      <c r="J23" s="92"/>
    </row>
    <row r="24" s="51" customFormat="1" customHeight="1" spans="1:10">
      <c r="A24" s="66"/>
      <c r="B24" s="67" t="s">
        <v>27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265</v>
      </c>
      <c r="G24" s="69">
        <f t="shared" ref="G24:H24" si="7">SUM(G22:G23)</f>
        <v>0</v>
      </c>
      <c r="H24" s="69">
        <f t="shared" si="7"/>
        <v>265</v>
      </c>
      <c r="I24" s="89"/>
      <c r="J24" s="93"/>
    </row>
    <row r="25" customHeight="1" spans="1:10">
      <c r="A25" s="70">
        <v>5</v>
      </c>
      <c r="B25" s="71" t="s">
        <v>28</v>
      </c>
      <c r="C25" s="72">
        <v>0</v>
      </c>
      <c r="D25" s="70">
        <v>1</v>
      </c>
      <c r="E25" s="72">
        <f t="shared" si="1"/>
        <v>0</v>
      </c>
      <c r="F25" s="65">
        <v>0</v>
      </c>
      <c r="G25" s="65">
        <v>0</v>
      </c>
      <c r="H25" s="65">
        <f t="shared" si="2"/>
        <v>0</v>
      </c>
      <c r="I25" s="94"/>
      <c r="J25" s="87" t="s">
        <v>29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30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31</v>
      </c>
      <c r="C28" s="64">
        <v>0</v>
      </c>
      <c r="D28" s="62">
        <v>1</v>
      </c>
      <c r="E28" s="64">
        <f t="shared" si="1"/>
        <v>0</v>
      </c>
      <c r="F28" s="65">
        <v>0</v>
      </c>
      <c r="G28" s="65">
        <v>0</v>
      </c>
      <c r="H28" s="65">
        <f t="shared" si="2"/>
        <v>0</v>
      </c>
      <c r="I28" s="86"/>
      <c r="J28" s="87" t="s">
        <v>32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2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2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2"/>
        <v>0</v>
      </c>
      <c r="I31" s="86"/>
      <c r="J31" s="92"/>
    </row>
    <row r="32" s="51" customFormat="1" customHeight="1" spans="1:10">
      <c r="A32" s="66"/>
      <c r="B32" s="67" t="s">
        <v>33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34</v>
      </c>
      <c r="C33" s="64">
        <v>0</v>
      </c>
      <c r="D33" s="62">
        <v>1</v>
      </c>
      <c r="E33" s="64">
        <f t="shared" si="1"/>
        <v>0</v>
      </c>
      <c r="F33" s="65">
        <v>0</v>
      </c>
      <c r="G33" s="65">
        <v>0</v>
      </c>
      <c r="H33" s="65">
        <f t="shared" si="2"/>
        <v>0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2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2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2"/>
        <v>0</v>
      </c>
      <c r="I36" s="86"/>
      <c r="J36" s="96"/>
    </row>
    <row r="37" s="51" customFormat="1" customHeight="1" spans="1:10">
      <c r="A37" s="66"/>
      <c r="B37" s="67" t="s">
        <v>35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7"/>
    </row>
    <row r="38" customHeight="1" spans="1:10">
      <c r="A38" s="62">
        <v>8</v>
      </c>
      <c r="B38" s="63" t="s">
        <v>36</v>
      </c>
      <c r="C38" s="64">
        <v>0</v>
      </c>
      <c r="D38" s="62">
        <v>1</v>
      </c>
      <c r="E38" s="64">
        <f t="shared" si="1"/>
        <v>0</v>
      </c>
      <c r="F38" s="65">
        <v>0</v>
      </c>
      <c r="G38" s="65">
        <v>0</v>
      </c>
      <c r="H38" s="65">
        <f t="shared" si="2"/>
        <v>0</v>
      </c>
      <c r="I38" s="86"/>
      <c r="J38" s="91" t="s">
        <v>37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2"/>
        <v>0</v>
      </c>
      <c r="I39" s="86"/>
      <c r="J39" s="92"/>
    </row>
    <row r="40" s="51" customFormat="1" customHeight="1" spans="1:10">
      <c r="A40" s="66"/>
      <c r="B40" s="67" t="s">
        <v>38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39</v>
      </c>
      <c r="C41" s="64">
        <v>0</v>
      </c>
      <c r="D41" s="62">
        <v>1</v>
      </c>
      <c r="E41" s="64">
        <f t="shared" si="1"/>
        <v>0</v>
      </c>
      <c r="F41" s="65">
        <v>0</v>
      </c>
      <c r="G41" s="65">
        <v>0</v>
      </c>
      <c r="H41" s="65">
        <f t="shared" si="2"/>
        <v>0</v>
      </c>
      <c r="I41" s="86"/>
      <c r="J41" s="87" t="s">
        <v>40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2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2"/>
        <v>0</v>
      </c>
      <c r="I43" s="86"/>
      <c r="J43" s="88"/>
    </row>
    <row r="44" s="51" customFormat="1" customHeight="1" spans="1:10">
      <c r="A44" s="66"/>
      <c r="B44" s="67" t="s">
        <v>41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ht="14" spans="1:10">
      <c r="A45" s="70">
        <v>10</v>
      </c>
      <c r="B45" s="63" t="s">
        <v>42</v>
      </c>
      <c r="C45" s="64">
        <v>0</v>
      </c>
      <c r="D45" s="62">
        <v>1</v>
      </c>
      <c r="E45" s="64">
        <f t="shared" si="1"/>
        <v>0</v>
      </c>
      <c r="F45" s="65">
        <v>0</v>
      </c>
      <c r="G45" s="65">
        <v>0</v>
      </c>
      <c r="H45" s="65">
        <f>F45+G45</f>
        <v>0</v>
      </c>
      <c r="I45" s="98"/>
      <c r="J45" s="95"/>
    </row>
    <row r="46" customHeight="1" spans="1:10">
      <c r="A46" s="76"/>
      <c r="B46" s="63"/>
      <c r="C46" s="64"/>
      <c r="D46" s="62"/>
      <c r="E46" s="64"/>
      <c r="F46" s="65">
        <v>0</v>
      </c>
      <c r="G46" s="65">
        <v>0</v>
      </c>
      <c r="H46" s="65">
        <f t="shared" ref="H46:H51" si="19">F46+G46</f>
        <v>0</v>
      </c>
      <c r="I46" s="86"/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43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7"/>
    </row>
    <row r="53" customHeight="1" spans="1:10">
      <c r="A53" s="66"/>
      <c r="B53" s="67" t="s">
        <v>44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858</v>
      </c>
      <c r="G53" s="69">
        <f t="shared" si="22"/>
        <v>0</v>
      </c>
      <c r="H53" s="69">
        <f t="shared" si="22"/>
        <v>858</v>
      </c>
      <c r="I53" s="89"/>
      <c r="J53" s="99"/>
    </row>
    <row r="57" customHeight="1" spans="1:9">
      <c r="A57" s="77" t="s">
        <v>45</v>
      </c>
      <c r="B57" s="78"/>
      <c r="C57" s="79" t="s">
        <v>46</v>
      </c>
      <c r="D57" s="79"/>
      <c r="E57" s="79" t="s">
        <v>47</v>
      </c>
      <c r="F57" s="79"/>
      <c r="G57" s="79" t="s">
        <v>48</v>
      </c>
      <c r="H57" s="79"/>
      <c r="I57" s="100" t="s">
        <v>49</v>
      </c>
    </row>
    <row r="58" customHeight="1" spans="1:9">
      <c r="A58" s="80">
        <f>E53</f>
        <v>0</v>
      </c>
      <c r="B58" s="81"/>
      <c r="C58" s="81">
        <f>H53</f>
        <v>858</v>
      </c>
      <c r="D58" s="81"/>
      <c r="E58" s="81">
        <f>F53</f>
        <v>858</v>
      </c>
      <c r="F58" s="81"/>
      <c r="G58" s="81">
        <f>G53</f>
        <v>0</v>
      </c>
      <c r="H58" s="81"/>
      <c r="I58" s="101">
        <f>A58-C58</f>
        <v>-858</v>
      </c>
    </row>
    <row r="60" customHeight="1" spans="1:9">
      <c r="A60" s="82" t="s">
        <v>50</v>
      </c>
      <c r="B60" s="83"/>
      <c r="C60" s="84" t="s">
        <v>51</v>
      </c>
      <c r="D60" s="82"/>
      <c r="E60" s="82" t="s">
        <v>52</v>
      </c>
      <c r="F60" s="82"/>
      <c r="G60" s="82" t="s">
        <v>53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"/>
  <cols>
    <col min="1" max="1" width="1.46363636363636" customWidth="1"/>
    <col min="2" max="3" width="2.26363636363636" customWidth="1"/>
    <col min="4" max="4" width="12.1363636363636" customWidth="1"/>
    <col min="5" max="5" width="0.863636363636364" customWidth="1"/>
    <col min="6" max="6" width="18" customWidth="1"/>
    <col min="7" max="7" width="11.6" customWidth="1"/>
    <col min="8" max="8" width="11.1363636363636" customWidth="1"/>
    <col min="9" max="9" width="1" customWidth="1"/>
    <col min="10" max="10" width="11.8636363636364" customWidth="1"/>
    <col min="11" max="11" width="20.863636363636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6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7"/>
    </row>
    <row r="7" ht="20.1" customHeight="1" spans="2:11">
      <c r="B7" s="8"/>
      <c r="C7" s="9"/>
      <c r="D7" s="10" t="s">
        <v>63</v>
      </c>
      <c r="E7" s="10"/>
      <c r="F7" s="12">
        <v>43704</v>
      </c>
      <c r="G7" s="11"/>
      <c r="H7" s="10" t="s">
        <v>64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39"/>
      <c r="J8" s="16" t="s">
        <v>66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v>0</v>
      </c>
      <c r="H11" s="26"/>
      <c r="I11" s="41"/>
      <c r="J11" s="42"/>
      <c r="K11" s="43" t="s">
        <v>75</v>
      </c>
    </row>
    <row r="12" ht="23" customHeight="1" spans="2:11">
      <c r="B12" s="23">
        <v>2</v>
      </c>
      <c r="C12" s="24"/>
      <c r="D12" s="27"/>
      <c r="E12" s="28" t="s">
        <v>76</v>
      </c>
      <c r="F12" s="28"/>
      <c r="G12" s="26">
        <v>0</v>
      </c>
      <c r="H12" s="26"/>
      <c r="I12" s="41"/>
      <c r="J12" s="42"/>
      <c r="K12" s="43" t="s">
        <v>75</v>
      </c>
    </row>
    <row r="13" ht="20.1" customHeight="1" spans="2:11">
      <c r="B13" s="23">
        <v>3</v>
      </c>
      <c r="C13" s="24"/>
      <c r="D13" s="27"/>
      <c r="E13" s="23" t="s">
        <v>77</v>
      </c>
      <c r="F13" s="24"/>
      <c r="G13" s="26">
        <v>0</v>
      </c>
      <c r="H13" s="26"/>
      <c r="I13" s="41"/>
      <c r="J13" s="42"/>
      <c r="K13" s="43" t="s">
        <v>75</v>
      </c>
    </row>
    <row r="14" ht="20.1" customHeight="1" spans="2:11">
      <c r="B14" s="23">
        <v>4</v>
      </c>
      <c r="C14" s="24"/>
      <c r="D14" s="27"/>
      <c r="E14" s="23" t="s">
        <v>78</v>
      </c>
      <c r="F14" s="24"/>
      <c r="G14" s="26">
        <v>0</v>
      </c>
      <c r="H14" s="26"/>
      <c r="I14" s="41"/>
      <c r="J14" s="42"/>
      <c r="K14" s="43" t="s">
        <v>79</v>
      </c>
    </row>
    <row r="15" ht="20.1" customHeight="1" spans="2:11">
      <c r="B15" s="23">
        <v>5</v>
      </c>
      <c r="C15" s="24"/>
      <c r="D15" s="25" t="s">
        <v>42</v>
      </c>
      <c r="E15" s="28" t="s">
        <v>80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44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70</v>
      </c>
      <c r="C20" s="22"/>
      <c r="D20" s="22"/>
      <c r="E20" s="22"/>
      <c r="F20" s="22"/>
      <c r="G20" s="22" t="s">
        <v>81</v>
      </c>
      <c r="H20" s="22"/>
      <c r="I20" s="22"/>
      <c r="J20" s="22"/>
      <c r="K20" s="22" t="s">
        <v>82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83</v>
      </c>
      <c r="C23" s="17"/>
      <c r="D23" s="17"/>
      <c r="E23" s="17"/>
      <c r="F23" s="17" t="s">
        <v>51</v>
      </c>
      <c r="G23" s="17" t="s">
        <v>84</v>
      </c>
      <c r="H23" s="17"/>
      <c r="I23" s="17"/>
      <c r="J23" s="17" t="s">
        <v>53</v>
      </c>
      <c r="K23" s="17"/>
    </row>
    <row r="26" ht="17.5" spans="1:11">
      <c r="A26" s="2" t="s">
        <v>85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tr">
        <f>F5</f>
        <v>王凤雨</v>
      </c>
      <c r="G28" s="7"/>
      <c r="H28" s="6" t="s">
        <v>57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59</v>
      </c>
      <c r="E29" s="10"/>
      <c r="F29" s="11" t="str">
        <f>F6</f>
        <v>北京</v>
      </c>
      <c r="G29" s="11"/>
      <c r="H29" s="10" t="s">
        <v>61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63</v>
      </c>
      <c r="E30" s="10"/>
      <c r="F30" s="12">
        <f>F7</f>
        <v>43704</v>
      </c>
      <c r="G30" s="11"/>
      <c r="H30" s="10" t="s">
        <v>64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65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86</v>
      </c>
      <c r="E33" s="28" t="s">
        <v>87</v>
      </c>
      <c r="F33" s="28"/>
      <c r="G33" s="26" t="s">
        <v>88</v>
      </c>
      <c r="H33" s="26" t="s">
        <v>89</v>
      </c>
      <c r="I33" s="26" t="s">
        <v>44</v>
      </c>
      <c r="J33" s="26"/>
      <c r="K33" s="49" t="s">
        <v>72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44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83</v>
      </c>
      <c r="C38" s="17"/>
      <c r="D38" s="17"/>
      <c r="E38" s="17"/>
      <c r="F38" s="17" t="s">
        <v>51</v>
      </c>
      <c r="G38" s="17" t="s">
        <v>84</v>
      </c>
      <c r="H38" s="17"/>
      <c r="I38" s="17"/>
      <c r="J38" s="17" t="s">
        <v>53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2021-12-08T10:11:00Z</cp:lastPrinted>
  <dcterms:modified xsi:type="dcterms:W3CDTF">2023-09-04T04:22:09Z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21D37F31BECF44CAA414AD0052A88822_12</vt:lpwstr>
  </property>
</Properties>
</file>