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<sst xmlns="http://schemas.openxmlformats.org/spreadsheetml/2006/main" count="59" uniqueCount="57">
  <si>
    <t>【借款报销单】</t>
  </si>
  <si>
    <t>团号：HMZA-221215-YCH691A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</si>
  <si>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</si>
  <si>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</si>
  <si>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</si>
  <si>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</si>
  <si>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</si>
  <si>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</si>
  <si>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</si>
  <si>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</si>
  <si>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</si>
  <si>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</si>
  <si>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</si>
  <si>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</si>
  <si>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</si>
  <si>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</si>
  <si>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</si>
  <si>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</si>
  <si>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</si>
  <si>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</si>
  <si>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</si>
  <si>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</si>
  <si>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</si>
  <si>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</si>
  <si>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</si>
  <si>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</si>
  <si>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</si>
  <si>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</si>
  <si>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小米充气宝</t>
  </si>
  <si>
    <t>尽量提供可用的原始发票，发票项目不可用的，且开票需要加收税点的可以不提供原始发票。网上交易均需提供交易截图。</t>
  </si>
  <si>
    <t>水杯</t>
  </si>
  <si>
    <t>会旗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</si>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</sst>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  <numFmt numFmtId="43" formatCode="_ * #,##0.00_ ;_ * \-#,##0.00_ ;_ * &quot;-&quot;??_ ;_ @_ 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5" borderId="11" applyNumberFormat="0" applyAlignment="0" applyProtection="0">
      <alignment vertical="center"/>
    </xf>
    <xf numFmtId="0" fontId="13" fillId="15" borderId="8" applyNumberFormat="0" applyAlignment="0" applyProtection="0">
      <alignment vertical="center"/>
    </xf>
    <xf numFmtId="0" fontId="9" fillId="11" borderId="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workbookViewId="0">
      <selection activeCell="G3" sqref="G3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>
        <v>32000</v>
      </c>
      <c r="D20" s="21">
        <v>1</v>
      </c>
      <c r="E20" s="23">
        <f>C20*D20</f>
        <v>32000</v>
      </c>
      <c r="F20" s="16">
        <v>189</v>
      </c>
      <c r="G20" s="16"/>
      <c r="H20" s="16">
        <f>F20</f>
        <v>189</v>
      </c>
      <c r="I20" s="38" t="s">
        <v>28</v>
      </c>
      <c r="J20" s="39" t="s">
        <v>29</v>
      </c>
    </row>
    <row r="21" s="1" customFormat="1" customHeight="1" spans="1:10">
      <c r="A21" s="27"/>
      <c r="B21" s="28"/>
      <c r="C21" s="29"/>
      <c r="D21" s="27"/>
      <c r="E21" s="29"/>
      <c r="F21" s="16">
        <v>3383</v>
      </c>
      <c r="G21" s="16"/>
      <c r="H21" s="16">
        <f>F21</f>
        <v>3383</v>
      </c>
      <c r="I21" s="38" t="s">
        <v>28</v>
      </c>
      <c r="J21" s="40"/>
    </row>
    <row r="22" s="1" customFormat="1" customHeight="1" spans="1:10">
      <c r="A22" s="27"/>
      <c r="B22" s="28"/>
      <c r="C22" s="29"/>
      <c r="D22" s="27"/>
      <c r="E22" s="29"/>
      <c r="F22" s="16">
        <v>24948</v>
      </c>
      <c r="G22" s="16"/>
      <c r="H22" s="16">
        <f>F22</f>
        <v>24948</v>
      </c>
      <c r="I22" s="38" t="s">
        <v>28</v>
      </c>
      <c r="J22" s="40"/>
    </row>
    <row r="23" s="1" customFormat="1" customHeight="1" spans="1:10">
      <c r="A23" s="27"/>
      <c r="B23" s="28"/>
      <c r="C23" s="29"/>
      <c r="D23" s="27"/>
      <c r="E23" s="29"/>
      <c r="F23" s="16">
        <v>75.88</v>
      </c>
      <c r="G23" s="16"/>
      <c r="H23" s="16">
        <f>F23</f>
        <v>75.88</v>
      </c>
      <c r="I23" s="38" t="s">
        <v>30</v>
      </c>
      <c r="J23" s="40"/>
    </row>
    <row r="24" s="1" customFormat="1" customHeight="1" spans="1:10">
      <c r="A24" s="27"/>
      <c r="B24" s="28"/>
      <c r="C24" s="29"/>
      <c r="D24" s="27"/>
      <c r="E24" s="29"/>
      <c r="F24" s="16">
        <v>180</v>
      </c>
      <c r="G24" s="16"/>
      <c r="H24" s="16">
        <f>F24</f>
        <v>180</v>
      </c>
      <c r="I24" s="38" t="s">
        <v>31</v>
      </c>
      <c r="J24" s="40"/>
    </row>
    <row r="25" s="2" customFormat="1" customHeight="1" spans="1:10">
      <c r="A25" s="18"/>
      <c r="B25" s="19" t="s">
        <v>32</v>
      </c>
      <c r="C25" s="20">
        <f>SUM(C20)</f>
        <v>32000</v>
      </c>
      <c r="D25" s="20">
        <f>SUM(D20)</f>
        <v>1</v>
      </c>
      <c r="E25" s="20">
        <f>SUM(E20)</f>
        <v>32000</v>
      </c>
      <c r="F25" s="20">
        <f>SUM(F20:F24)</f>
        <v>28775.88</v>
      </c>
      <c r="G25" s="20">
        <f t="shared" ref="F25:H25" si="5">SUM(G20:G20)</f>
        <v>0</v>
      </c>
      <c r="H25" s="20">
        <f>SUM(H20:H24)</f>
        <v>28775.88</v>
      </c>
      <c r="I25" s="41"/>
      <c r="J25" s="42"/>
    </row>
    <row r="26" s="1" customFormat="1" customHeight="1" spans="1:10">
      <c r="A26" s="14">
        <v>6</v>
      </c>
      <c r="B26" s="15" t="s">
        <v>33</v>
      </c>
      <c r="C26" s="16">
        <v>0</v>
      </c>
      <c r="D26" s="17"/>
      <c r="E26" s="16">
        <f>C26*D26</f>
        <v>0</v>
      </c>
      <c r="F26" s="16">
        <v>0</v>
      </c>
      <c r="G26" s="16">
        <v>0</v>
      </c>
      <c r="H26" s="16">
        <f t="shared" ref="H26:H29" si="6">F26+G26</f>
        <v>0</v>
      </c>
      <c r="I26" s="38"/>
      <c r="J26" s="39" t="s">
        <v>34</v>
      </c>
    </row>
    <row r="27" s="2" customFormat="1" customHeight="1" spans="1:10">
      <c r="A27" s="18"/>
      <c r="B27" s="19" t="s">
        <v>35</v>
      </c>
      <c r="C27" s="20">
        <f>SUM(C26)</f>
        <v>0</v>
      </c>
      <c r="D27" s="20">
        <f>SUM(D26)</f>
        <v>0</v>
      </c>
      <c r="E27" s="20">
        <f>SUM(E26)</f>
        <v>0</v>
      </c>
      <c r="F27" s="20">
        <f t="shared" ref="F27:H27" si="7">SUM(F26:F26)</f>
        <v>0</v>
      </c>
      <c r="G27" s="20">
        <f t="shared" si="7"/>
        <v>0</v>
      </c>
      <c r="H27" s="20">
        <f t="shared" si="7"/>
        <v>0</v>
      </c>
      <c r="I27" s="41"/>
      <c r="J27" s="45"/>
    </row>
    <row r="28" s="1" customFormat="1" customHeight="1" spans="1:10">
      <c r="A28" s="14">
        <v>7</v>
      </c>
      <c r="B28" s="15" t="s">
        <v>36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si="6"/>
        <v>0</v>
      </c>
      <c r="I28" s="38"/>
      <c r="J28" s="46"/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6"/>
        <v>0</v>
      </c>
      <c r="I29" s="38"/>
      <c r="J29" s="47"/>
    </row>
    <row r="30" s="2" customFormat="1" customHeight="1" spans="1:10">
      <c r="A30" s="18"/>
      <c r="B30" s="19" t="s">
        <v>37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8">SUM(F28:F29)</f>
        <v>0</v>
      </c>
      <c r="G30" s="20">
        <f t="shared" si="8"/>
        <v>0</v>
      </c>
      <c r="H30" s="20">
        <f t="shared" si="8"/>
        <v>0</v>
      </c>
      <c r="I30" s="41"/>
      <c r="J30" s="48"/>
    </row>
    <row r="31" s="1" customFormat="1" customHeight="1" spans="1:10">
      <c r="A31" s="14">
        <v>8</v>
      </c>
      <c r="B31" s="15" t="s">
        <v>38</v>
      </c>
      <c r="C31" s="16">
        <v>0</v>
      </c>
      <c r="D31" s="17"/>
      <c r="E31" s="16">
        <f t="shared" ref="E31:E36" si="9">C31*D31</f>
        <v>0</v>
      </c>
      <c r="F31" s="16">
        <v>0</v>
      </c>
      <c r="G31" s="16">
        <v>0</v>
      </c>
      <c r="H31" s="16">
        <f t="shared" ref="H31:H34" si="10">F31+G31</f>
        <v>0</v>
      </c>
      <c r="I31" s="38"/>
      <c r="J31" s="43" t="s">
        <v>39</v>
      </c>
    </row>
    <row r="32" s="1" customFormat="1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10"/>
        <v>0</v>
      </c>
      <c r="I32" s="38"/>
      <c r="J32" s="44"/>
    </row>
    <row r="33" s="2" customFormat="1" customHeight="1" spans="1:10">
      <c r="A33" s="18"/>
      <c r="B33" s="19" t="s">
        <v>40</v>
      </c>
      <c r="C33" s="20">
        <f>SUM(C31)</f>
        <v>0</v>
      </c>
      <c r="D33" s="20">
        <f>SUM(D31)</f>
        <v>0</v>
      </c>
      <c r="E33" s="20">
        <f>SUM(E31)</f>
        <v>0</v>
      </c>
      <c r="F33" s="20">
        <f t="shared" ref="F33:H33" si="11">SUM(F31:F32)</f>
        <v>0</v>
      </c>
      <c r="G33" s="20">
        <f t="shared" si="11"/>
        <v>0</v>
      </c>
      <c r="H33" s="20">
        <f t="shared" si="11"/>
        <v>0</v>
      </c>
      <c r="I33" s="41"/>
      <c r="J33" s="45"/>
    </row>
    <row r="34" s="1" customFormat="1" customHeight="1" spans="1:10">
      <c r="A34" s="14">
        <v>9</v>
      </c>
      <c r="B34" s="15" t="s">
        <v>41</v>
      </c>
      <c r="C34" s="16">
        <v>0</v>
      </c>
      <c r="D34" s="17"/>
      <c r="E34" s="16">
        <f t="shared" si="9"/>
        <v>0</v>
      </c>
      <c r="F34" s="16">
        <v>0</v>
      </c>
      <c r="G34" s="16">
        <v>0</v>
      </c>
      <c r="H34" s="16">
        <f t="shared" si="10"/>
        <v>0</v>
      </c>
      <c r="I34" s="38"/>
      <c r="J34" s="39" t="s">
        <v>42</v>
      </c>
    </row>
    <row r="35" s="2" customFormat="1" customHeight="1" spans="1:10">
      <c r="A35" s="18"/>
      <c r="B35" s="19" t="s">
        <v>43</v>
      </c>
      <c r="C35" s="20">
        <f>SUM(C34)</f>
        <v>0</v>
      </c>
      <c r="D35" s="20">
        <f>SUM(D34)</f>
        <v>0</v>
      </c>
      <c r="E35" s="20">
        <f>SUM(E34)</f>
        <v>0</v>
      </c>
      <c r="F35" s="20">
        <f t="shared" ref="F35:H35" si="12">SUM(F34:F34)</f>
        <v>0</v>
      </c>
      <c r="G35" s="20">
        <f t="shared" si="12"/>
        <v>0</v>
      </c>
      <c r="H35" s="20">
        <f t="shared" si="12"/>
        <v>0</v>
      </c>
      <c r="I35" s="41"/>
      <c r="J35" s="42"/>
    </row>
    <row r="36" s="1" customFormat="1" customHeight="1" spans="1:10">
      <c r="A36" s="21">
        <v>10</v>
      </c>
      <c r="B36" s="22" t="s">
        <v>44</v>
      </c>
      <c r="C36" s="23">
        <v>0</v>
      </c>
      <c r="D36" s="21"/>
      <c r="E36" s="23">
        <f t="shared" si="9"/>
        <v>0</v>
      </c>
      <c r="F36" s="16">
        <v>1984</v>
      </c>
      <c r="G36" s="16"/>
      <c r="H36" s="16">
        <f>F36</f>
        <v>1984</v>
      </c>
      <c r="I36" s="38" t="s">
        <v>45</v>
      </c>
      <c r="J36" s="46"/>
    </row>
    <row r="37" s="1" customFormat="1" customHeight="1" spans="1:10">
      <c r="A37" s="27"/>
      <c r="B37" s="28"/>
      <c r="C37" s="29"/>
      <c r="D37" s="27"/>
      <c r="E37" s="29"/>
      <c r="F37" s="16"/>
      <c r="G37" s="16"/>
      <c r="H37" s="16"/>
      <c r="I37" s="38"/>
      <c r="J37" s="47"/>
    </row>
    <row r="38" s="1" customFormat="1" customHeight="1" spans="1:10">
      <c r="A38" s="27"/>
      <c r="B38" s="28"/>
      <c r="C38" s="29"/>
      <c r="D38" s="27"/>
      <c r="E38" s="29"/>
      <c r="F38" s="16"/>
      <c r="G38" s="16"/>
      <c r="H38" s="16"/>
      <c r="I38" s="38"/>
      <c r="J38" s="47"/>
    </row>
    <row r="39" s="2" customFormat="1" customHeight="1" spans="1:10">
      <c r="A39" s="18"/>
      <c r="B39" s="19" t="s">
        <v>46</v>
      </c>
      <c r="C39" s="20">
        <f>SUM(C36)</f>
        <v>0</v>
      </c>
      <c r="D39" s="20">
        <f>SUM(D36)</f>
        <v>0</v>
      </c>
      <c r="E39" s="20">
        <f>SUM(E36)</f>
        <v>0</v>
      </c>
      <c r="F39" s="20">
        <f t="shared" ref="F39:H39" si="13">SUM(F36:F38)</f>
        <v>1984</v>
      </c>
      <c r="G39" s="20">
        <f t="shared" si="13"/>
        <v>0</v>
      </c>
      <c r="H39" s="20">
        <f t="shared" si="13"/>
        <v>1984</v>
      </c>
      <c r="I39" s="41"/>
      <c r="J39" s="48"/>
    </row>
    <row r="40" s="1" customFormat="1" customHeight="1" spans="1:10">
      <c r="A40" s="18"/>
      <c r="B40" s="19" t="s">
        <v>47</v>
      </c>
      <c r="C40" s="20">
        <f t="shared" ref="C40:H40" si="14">SUM(C39,C35,C33,C30,C27,C25,C19,C16,C13,C10)</f>
        <v>32000</v>
      </c>
      <c r="D40" s="20">
        <f t="shared" si="14"/>
        <v>1</v>
      </c>
      <c r="E40" s="20">
        <f t="shared" si="14"/>
        <v>32000</v>
      </c>
      <c r="F40" s="20">
        <f t="shared" si="14"/>
        <v>30759.88</v>
      </c>
      <c r="G40" s="20">
        <f t="shared" si="14"/>
        <v>0</v>
      </c>
      <c r="H40" s="20">
        <f t="shared" si="14"/>
        <v>30759.88</v>
      </c>
      <c r="I40" s="41"/>
      <c r="J40" s="49"/>
    </row>
    <row r="41" s="1" customFormat="1" customHeight="1" spans="1:3">
      <c r="A41" s="3"/>
      <c r="C41" s="4"/>
    </row>
    <row r="42" s="1" customFormat="1" customHeight="1" spans="1:3">
      <c r="A42" s="3"/>
      <c r="C42" s="4"/>
    </row>
    <row r="43" s="1" customFormat="1" customHeight="1" spans="1:3">
      <c r="A43" s="3"/>
      <c r="C43" s="4"/>
    </row>
    <row r="44" s="1" customFormat="1" customHeight="1" spans="1:9">
      <c r="A44" s="30" t="s">
        <v>48</v>
      </c>
      <c r="B44" s="31"/>
      <c r="C44" s="32" t="s">
        <v>49</v>
      </c>
      <c r="D44" s="32"/>
      <c r="E44" s="32" t="s">
        <v>50</v>
      </c>
      <c r="F44" s="32"/>
      <c r="G44" s="32" t="s">
        <v>51</v>
      </c>
      <c r="H44" s="32"/>
      <c r="I44" s="50" t="s">
        <v>52</v>
      </c>
    </row>
    <row r="45" s="1" customFormat="1" customHeight="1" spans="1:9">
      <c r="A45" s="33">
        <f>E40</f>
        <v>32000</v>
      </c>
      <c r="B45" s="34"/>
      <c r="C45" s="34">
        <f>H40</f>
        <v>30759.88</v>
      </c>
      <c r="D45" s="34"/>
      <c r="E45" s="34">
        <f>F40</f>
        <v>30759.88</v>
      </c>
      <c r="F45" s="34"/>
      <c r="G45" s="34">
        <f>G40</f>
        <v>0</v>
      </c>
      <c r="H45" s="34"/>
      <c r="I45" s="51">
        <f>A45-C45</f>
        <v>1240.12</v>
      </c>
    </row>
    <row r="46" s="1" customFormat="1" customHeight="1" spans="1:3">
      <c r="A46" s="3"/>
      <c r="C46" s="4"/>
    </row>
    <row r="47" s="1" customFormat="1" customHeight="1" spans="1:9">
      <c r="A47" s="35" t="s">
        <v>53</v>
      </c>
      <c r="B47" s="2"/>
      <c r="C47" s="36" t="s">
        <v>54</v>
      </c>
      <c r="D47" s="35"/>
      <c r="E47" s="35" t="s">
        <v>55</v>
      </c>
      <c r="F47" s="35"/>
      <c r="G47" s="35" t="s">
        <v>56</v>
      </c>
      <c r="H47" s="35"/>
      <c r="I47" s="2"/>
    </row>
  </sheetData>
  <mergeCells count="66">
    <mergeCell ref="C2:H2"/>
    <mergeCell ref="C6:E6"/>
    <mergeCell ref="F6:I6"/>
    <mergeCell ref="A44:B44"/>
    <mergeCell ref="C44:D44"/>
    <mergeCell ref="E44:F44"/>
    <mergeCell ref="G44:H44"/>
    <mergeCell ref="A45:B45"/>
    <mergeCell ref="C45:D45"/>
    <mergeCell ref="E45:F45"/>
    <mergeCell ref="G45:H45"/>
    <mergeCell ref="A6:A7"/>
    <mergeCell ref="A8:A9"/>
    <mergeCell ref="A11:A12"/>
    <mergeCell ref="A14:A15"/>
    <mergeCell ref="A17:A18"/>
    <mergeCell ref="A20:A24"/>
    <mergeCell ref="A28:A29"/>
    <mergeCell ref="A31:A32"/>
    <mergeCell ref="A36:A38"/>
    <mergeCell ref="B6:B7"/>
    <mergeCell ref="B8:B9"/>
    <mergeCell ref="B11:B12"/>
    <mergeCell ref="B14:B15"/>
    <mergeCell ref="B17:B18"/>
    <mergeCell ref="B20:B24"/>
    <mergeCell ref="B28:B29"/>
    <mergeCell ref="B31:B32"/>
    <mergeCell ref="B36:B38"/>
    <mergeCell ref="C8:C9"/>
    <mergeCell ref="C11:C12"/>
    <mergeCell ref="C14:C15"/>
    <mergeCell ref="C17:C18"/>
    <mergeCell ref="C20:C24"/>
    <mergeCell ref="C28:C29"/>
    <mergeCell ref="C31:C32"/>
    <mergeCell ref="C36:C38"/>
    <mergeCell ref="D8:D9"/>
    <mergeCell ref="D11:D12"/>
    <mergeCell ref="D14:D15"/>
    <mergeCell ref="D17:D18"/>
    <mergeCell ref="D20:D24"/>
    <mergeCell ref="D28:D29"/>
    <mergeCell ref="D31:D32"/>
    <mergeCell ref="D36:D38"/>
    <mergeCell ref="E8:E9"/>
    <mergeCell ref="E11:E12"/>
    <mergeCell ref="E14:E15"/>
    <mergeCell ref="E17:E18"/>
    <mergeCell ref="E20:E24"/>
    <mergeCell ref="E28:E29"/>
    <mergeCell ref="E31:E32"/>
    <mergeCell ref="E36:E38"/>
    <mergeCell ref="J4:J5"/>
    <mergeCell ref="J6:J7"/>
    <mergeCell ref="J8:J10"/>
    <mergeCell ref="J11:J13"/>
    <mergeCell ref="J14:J16"/>
    <mergeCell ref="J17:J19"/>
    <mergeCell ref="J20:J25"/>
    <mergeCell ref="J26:J27"/>
    <mergeCell ref="J28:J30"/>
    <mergeCell ref="J31:J33"/>
    <mergeCell ref="J34:J35"/>
    <mergeCell ref="J36:J39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2022-02-08T06:37:00Z</dcterms:created>
  <dcterms:modified xsi:type="dcterms:W3CDTF">2022-03-03T06:23:33Z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8DA50E59F8A74C4BAD66AA9FF7E45DB8</vt:lpwstr>
  </property>
  <property fmtid="{D5CDD505-2E9C-101B-9397-08002B2CF9AE}" pid="3" name="KSOProductBuildVer">
    <vt:lpwstr>2052-11.1.0.11365</vt:lpwstr>
  </property>
</Properties>
</file>