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报销\"/>
    </mc:Choice>
  </mc:AlternateContent>
  <xr:revisionPtr revIDLastSave="0" documentId="10_ncr:100000_{A6130A5D-8E45-4AA8-9122-2C57B30B20FE}" xr6:coauthVersionLast="31" xr6:coauthVersionMax="31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79017"/>
</workbook>
</file>

<file path=xl/calcChain.xml><?xml version="1.0" encoding="utf-8"?>
<calcChain xmlns="http://schemas.openxmlformats.org/spreadsheetml/2006/main">
  <c r="H29" i="2" l="1"/>
  <c r="G29" i="2"/>
  <c r="F21" i="3" l="1"/>
  <c r="F26" i="3"/>
  <c r="F41" i="3"/>
  <c r="H20" i="3"/>
  <c r="H19" i="3"/>
  <c r="F42" i="3" l="1"/>
  <c r="E47" i="3" s="1"/>
  <c r="G41" i="3"/>
  <c r="G42" i="3" s="1"/>
  <c r="G47" i="3" s="1"/>
  <c r="C41" i="3"/>
  <c r="G33" i="3"/>
  <c r="F33" i="3"/>
  <c r="G29" i="3"/>
  <c r="F29" i="3"/>
  <c r="G26" i="3"/>
  <c r="G23" i="3"/>
  <c r="F23" i="3"/>
  <c r="G21" i="3"/>
  <c r="G18" i="3"/>
  <c r="F18" i="3"/>
  <c r="G15" i="3"/>
  <c r="F15" i="3"/>
  <c r="D15" i="3"/>
  <c r="C15" i="3"/>
  <c r="G13" i="3"/>
  <c r="F13" i="3"/>
  <c r="D13" i="3"/>
  <c r="C13" i="3"/>
  <c r="G10" i="3"/>
  <c r="F10" i="3"/>
  <c r="D10" i="3"/>
  <c r="C10" i="3"/>
  <c r="H12" i="3" l="1"/>
  <c r="D41" i="3"/>
  <c r="H35" i="3"/>
  <c r="H36" i="3"/>
  <c r="H37" i="3"/>
  <c r="H38" i="3"/>
  <c r="H39" i="3"/>
  <c r="H40" i="3"/>
  <c r="D33" i="3"/>
  <c r="C33" i="3"/>
  <c r="D29" i="3"/>
  <c r="C29" i="3"/>
  <c r="D26" i="3"/>
  <c r="C26" i="3"/>
  <c r="D23" i="3"/>
  <c r="C23" i="3"/>
  <c r="D21" i="3"/>
  <c r="C21" i="3"/>
  <c r="D18" i="3"/>
  <c r="C18" i="3"/>
  <c r="E8" i="3"/>
  <c r="E10" i="3" s="1"/>
  <c r="H8" i="3"/>
  <c r="H9" i="3"/>
  <c r="H11" i="3"/>
  <c r="H14" i="3"/>
  <c r="H16" i="3"/>
  <c r="H17" i="3"/>
  <c r="H21" i="3"/>
  <c r="H22" i="3"/>
  <c r="H24" i="3"/>
  <c r="H25" i="3"/>
  <c r="H27" i="3"/>
  <c r="H28" i="3"/>
  <c r="H30" i="3"/>
  <c r="H31" i="3"/>
  <c r="H32" i="3"/>
  <c r="H34" i="3"/>
  <c r="E11" i="3"/>
  <c r="E13" i="3" s="1"/>
  <c r="E14" i="3"/>
  <c r="E15" i="3" s="1"/>
  <c r="E16" i="3"/>
  <c r="E18" i="3" s="1"/>
  <c r="E19" i="3"/>
  <c r="E21" i="3" s="1"/>
  <c r="E22" i="3"/>
  <c r="E23" i="3" s="1"/>
  <c r="E24" i="3"/>
  <c r="E26" i="3" s="1"/>
  <c r="E27" i="3"/>
  <c r="E29" i="3" s="1"/>
  <c r="E30" i="3"/>
  <c r="E33" i="3" s="1"/>
  <c r="E34" i="3"/>
  <c r="E41" i="3" s="1"/>
  <c r="H41" i="3" l="1"/>
  <c r="H13" i="3"/>
  <c r="C42" i="3"/>
  <c r="H18" i="3"/>
  <c r="H10" i="3"/>
  <c r="D42" i="3"/>
  <c r="E42" i="3"/>
  <c r="A47" i="3" s="1"/>
  <c r="H33" i="3"/>
  <c r="H15" i="3"/>
  <c r="H29" i="3"/>
  <c r="H26" i="3"/>
  <c r="H23" i="3"/>
  <c r="I29" i="2"/>
  <c r="G32" i="2" s="1"/>
  <c r="B32" i="2"/>
  <c r="H42" i="3" l="1"/>
  <c r="C47" i="3" s="1"/>
  <c r="I47" i="3" s="1"/>
  <c r="K32" i="2"/>
</calcChain>
</file>

<file path=xl/sharedStrings.xml><?xml version="1.0" encoding="utf-8"?>
<sst xmlns="http://schemas.openxmlformats.org/spreadsheetml/2006/main" count="106" uniqueCount="104">
  <si>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</si>
  <si>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</si>
  <si>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</si>
  <si>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</si>
  <si>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</si>
  <si>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</si>
  <si>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</si>
  <si>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</si>
  <si>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</si>
  <si>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</si>
  <si>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</si>
  <si>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</si>
  <si>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</si>
  <si>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</si>
  <si>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</si>
  <si>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</si>
  <si>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</si>
  <si>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</si>
  <si>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</si>
  <si>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</si>
  <si>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</si>
  <si>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</si>
  <si>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</si>
  <si>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</si>
  <si>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</si>
  <si>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</si>
  <si>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</si>
  <si>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</si>
  <si>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</si>
  <si>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</si>
  <si>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</si>
  <si>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</si>
  <si>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</si>
  <si>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</si>
  <si>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</si>
  <si>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</si>
  <si>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</si>
  <si>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</si>
  <si>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</si>
  <si>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</si>
  <si>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</si>
  <si>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</si>
  <si>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</si>
  <si>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</si>
  <si>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</si>
  <si>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</si>
  <si>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</si>
  <si>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</si>
  <si>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</si>
  <si>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</si>
  <si>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</si>
  <si>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</si>
  <si>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</si>
  <si>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</si>
  <si>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</si>
  <si>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</si>
  <si>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</si>
  <si>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</si>
  <si>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</si>
  <si>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</si>
  <si>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</si>
  <si>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</si>
  <si>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</si>
  <si>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</si>
  <si>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</si>
  <si>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</si>
  <si>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</si>
  <si>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</si>
  <si>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</si>
  <si>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</si>
  <si>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</si>
  <si>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</si>
  <si>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</si>
  <si>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</si>
  <si>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</si>
  <si>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</si>
  <si>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</si>
  <si>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</si>
  <si>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</si>
  <si>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HMZA-180920-QSK685</t>
    <phoneticPr fontId="1" type="noConversion"/>
  </si>
  <si>
    <t>北京、成都、稻城</t>
    <phoneticPr fontId="1" type="noConversion"/>
  </si>
  <si>
    <t>9月</t>
    <phoneticPr fontId="1" type="noConversion"/>
  </si>
  <si>
    <t>企划部</t>
    <phoneticPr fontId="1" type="noConversion"/>
  </si>
  <si>
    <t>团号：HMZA-180920-QSK685</t>
    <phoneticPr fontId="1" type="noConversion"/>
  </si>
  <si>
    <t>会议日期：9月20-24日</t>
    <phoneticPr fontId="1" type="noConversion"/>
  </si>
  <si>
    <t>杨苗苗</t>
    <phoneticPr fontId="1" type="noConversion"/>
  </si>
  <si>
    <t>助理</t>
    <phoneticPr fontId="1" type="noConversion"/>
  </si>
  <si>
    <t>滴滴</t>
    <phoneticPr fontId="1" type="noConversion"/>
  </si>
  <si>
    <t>首汽</t>
    <phoneticPr fontId="1" type="noConversion"/>
  </si>
  <si>
    <t>探路--8.15 早餐 杨苗苗</t>
    <phoneticPr fontId="1" type="noConversion"/>
  </si>
  <si>
    <t>探路--8.19 机场 杨苗苗</t>
    <phoneticPr fontId="1" type="noConversion"/>
  </si>
  <si>
    <t>探路--8.18 晚餐 侯莹、高原、杨苗苗</t>
    <phoneticPr fontId="1" type="noConversion"/>
  </si>
  <si>
    <t>探路--8.19午餐 高原、杨苗苗、王鹏</t>
    <phoneticPr fontId="1" type="noConversion"/>
  </si>
  <si>
    <t>探路--8.15晚餐</t>
    <phoneticPr fontId="1" type="noConversion"/>
  </si>
  <si>
    <t>8.19 祥云-亚丁机场 巴士 35元/人*3人</t>
    <phoneticPr fontId="1" type="noConversion"/>
  </si>
  <si>
    <t xml:space="preserve">8.19 机场-家 </t>
    <phoneticPr fontId="1" type="noConversion"/>
  </si>
  <si>
    <t>活动--9.19 四间</t>
    <phoneticPr fontId="1" type="noConversion"/>
  </si>
  <si>
    <t>探路--8.18 两间 祥云</t>
    <phoneticPr fontId="1" type="noConversion"/>
  </si>
  <si>
    <t>探路--8.15一间  空港</t>
    <phoneticPr fontId="1" type="noConversion"/>
  </si>
  <si>
    <t>探路--8.16 五间  巴塘</t>
    <phoneticPr fontId="1" type="noConversion"/>
  </si>
  <si>
    <t>探路--8.17 五间 理塘</t>
    <phoneticPr fontId="1" type="noConversion"/>
  </si>
  <si>
    <t>超市采购-路上补给</t>
    <phoneticPr fontId="1" type="noConversion"/>
  </si>
  <si>
    <t>活动-9.19  6人用餐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</si>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</sst>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19" zoomScaleNormal="100" workbookViewId="0">
      <selection activeCell="H20" sqref="H2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8"/>
    <col min="6" max="6" width="11.1796875" bestFit="1" customWidth="1"/>
    <col min="8" max="8" width="15.90625" customWidth="1"/>
    <col min="9" max="9" width="24.90625" customWidth="1"/>
    <col min="10" max="10" width="39.453125" customWidth="1"/>
  </cols>
  <sheetData>
    <row r="2" spans="1:12" ht="21" customHeight="1" x14ac:dyDescent="0.25">
      <c r="C2" s="62" t="s">
        <v>73</v>
      </c>
      <c r="D2" s="62"/>
      <c r="E2" s="62"/>
      <c r="F2" s="62"/>
      <c r="G2" s="62"/>
      <c r="H2" s="62"/>
      <c r="I2" s="37"/>
      <c r="J2" s="37"/>
      <c r="K2" s="37"/>
      <c r="L2" s="37"/>
    </row>
    <row r="4" spans="1:12" ht="21" customHeight="1" x14ac:dyDescent="0.25">
      <c r="H4" s="92" t="s">
        <v>83</v>
      </c>
      <c r="I4" s="92"/>
      <c r="J4" s="92" t="s">
        <v>84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66" t="s">
        <v>45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 x14ac:dyDescent="0.25">
      <c r="A7" s="66"/>
      <c r="B7" s="63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46</v>
      </c>
      <c r="J7" s="63"/>
    </row>
    <row r="8" spans="1:12" ht="21" customHeight="1" x14ac:dyDescent="0.25">
      <c r="A8" s="69">
        <v>1</v>
      </c>
      <c r="B8" s="68" t="s">
        <v>2</v>
      </c>
      <c r="C8" s="67">
        <v>0</v>
      </c>
      <c r="D8" s="70"/>
      <c r="E8" s="67">
        <f>C8*D8</f>
        <v>0</v>
      </c>
      <c r="F8" s="35">
        <v>0</v>
      </c>
      <c r="G8" s="35">
        <v>0</v>
      </c>
      <c r="H8" s="35">
        <f t="shared" ref="H8:H34" si="0">F8+G8</f>
        <v>0</v>
      </c>
      <c r="I8" s="2"/>
      <c r="J8" s="85" t="s">
        <v>72</v>
      </c>
    </row>
    <row r="9" spans="1:12" ht="21" customHeight="1" x14ac:dyDescent="0.25">
      <c r="A9" s="69"/>
      <c r="B9" s="68"/>
      <c r="C9" s="67"/>
      <c r="D9" s="70"/>
      <c r="E9" s="67"/>
      <c r="F9" s="35">
        <v>0</v>
      </c>
      <c r="G9" s="35">
        <v>0</v>
      </c>
      <c r="H9" s="35">
        <f t="shared" si="0"/>
        <v>0</v>
      </c>
      <c r="I9" s="2"/>
      <c r="J9" s="74"/>
    </row>
    <row r="10" spans="1:12" s="30" customFormat="1" ht="21" customHeight="1" x14ac:dyDescent="0.25">
      <c r="A10" s="33"/>
      <c r="B10" s="29" t="s">
        <v>47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34"/>
      <c r="J10" s="75"/>
    </row>
    <row r="11" spans="1:12" ht="21" customHeight="1" x14ac:dyDescent="0.25">
      <c r="A11" s="83">
        <v>2</v>
      </c>
      <c r="B11" s="71" t="s">
        <v>48</v>
      </c>
      <c r="C11" s="81">
        <v>0</v>
      </c>
      <c r="D11" s="83"/>
      <c r="E11" s="81">
        <f t="shared" ref="E11:E34" si="1">C11*D11</f>
        <v>0</v>
      </c>
      <c r="F11" s="35">
        <v>0</v>
      </c>
      <c r="G11" s="35">
        <v>0</v>
      </c>
      <c r="H11" s="35">
        <f t="shared" si="0"/>
        <v>0</v>
      </c>
      <c r="I11" s="2"/>
      <c r="J11" s="73" t="s">
        <v>64</v>
      </c>
    </row>
    <row r="12" spans="1:12" ht="21" customHeight="1" x14ac:dyDescent="0.25">
      <c r="A12" s="84"/>
      <c r="B12" s="72"/>
      <c r="C12" s="82"/>
      <c r="D12" s="84"/>
      <c r="E12" s="82"/>
      <c r="F12" s="35">
        <v>0</v>
      </c>
      <c r="G12" s="35">
        <v>0</v>
      </c>
      <c r="H12" s="35">
        <f t="shared" ref="H12" si="2">F12+G12</f>
        <v>0</v>
      </c>
      <c r="I12" s="2"/>
      <c r="J12" s="74"/>
    </row>
    <row r="13" spans="1:12" s="30" customFormat="1" ht="21" customHeight="1" x14ac:dyDescent="0.25">
      <c r="A13" s="33"/>
      <c r="B13" s="29" t="s">
        <v>49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34"/>
      <c r="J13" s="75"/>
    </row>
    <row r="14" spans="1:12" ht="21" customHeight="1" x14ac:dyDescent="0.25">
      <c r="A14" s="47">
        <v>3</v>
      </c>
      <c r="B14" s="46" t="s">
        <v>50</v>
      </c>
      <c r="C14" s="48">
        <v>0</v>
      </c>
      <c r="D14" s="49"/>
      <c r="E14" s="48">
        <f t="shared" si="1"/>
        <v>0</v>
      </c>
      <c r="F14" s="35">
        <v>0</v>
      </c>
      <c r="G14" s="35">
        <v>0</v>
      </c>
      <c r="H14" s="35">
        <f t="shared" si="0"/>
        <v>0</v>
      </c>
      <c r="I14" s="2"/>
      <c r="J14" s="86" t="s">
        <v>65</v>
      </c>
    </row>
    <row r="15" spans="1:12" s="30" customFormat="1" ht="21" customHeight="1" x14ac:dyDescent="0.25">
      <c r="A15" s="33"/>
      <c r="B15" s="29" t="s">
        <v>51</v>
      </c>
      <c r="C15" s="36">
        <f>SUM(C14)</f>
        <v>0</v>
      </c>
      <c r="D15" s="36">
        <f>SUM(D14)</f>
        <v>0</v>
      </c>
      <c r="E15" s="36">
        <f>SUM(E14)</f>
        <v>0</v>
      </c>
      <c r="F15" s="36">
        <f>SUM(F14:F14)</f>
        <v>0</v>
      </c>
      <c r="G15" s="36">
        <f>SUM(G14:G14)</f>
        <v>0</v>
      </c>
      <c r="H15" s="36">
        <f>SUM(H14:H14)</f>
        <v>0</v>
      </c>
      <c r="I15" s="34"/>
      <c r="J15" s="88"/>
    </row>
    <row r="16" spans="1:12" ht="21" customHeight="1" x14ac:dyDescent="0.25">
      <c r="A16" s="69">
        <v>4</v>
      </c>
      <c r="B16" s="68" t="s">
        <v>4</v>
      </c>
      <c r="C16" s="67">
        <v>0</v>
      </c>
      <c r="D16" s="70"/>
      <c r="E16" s="67">
        <f t="shared" si="1"/>
        <v>0</v>
      </c>
      <c r="F16" s="35">
        <v>0</v>
      </c>
      <c r="G16" s="35">
        <v>0</v>
      </c>
      <c r="H16" s="35">
        <f t="shared" si="0"/>
        <v>0</v>
      </c>
      <c r="I16" s="2"/>
      <c r="J16" s="86" t="s">
        <v>66</v>
      </c>
    </row>
    <row r="17" spans="1:10" ht="21" customHeight="1" x14ac:dyDescent="0.25">
      <c r="A17" s="69"/>
      <c r="B17" s="68"/>
      <c r="C17" s="67"/>
      <c r="D17" s="70"/>
      <c r="E17" s="67"/>
      <c r="F17" s="35">
        <v>0</v>
      </c>
      <c r="G17" s="35">
        <v>0</v>
      </c>
      <c r="H17" s="35">
        <f t="shared" si="0"/>
        <v>0</v>
      </c>
      <c r="I17" s="2"/>
      <c r="J17" s="87"/>
    </row>
    <row r="18" spans="1:10" s="30" customFormat="1" ht="21" customHeight="1" x14ac:dyDescent="0.25">
      <c r="A18" s="33"/>
      <c r="B18" s="29" t="s">
        <v>52</v>
      </c>
      <c r="C18" s="36">
        <f>SUM(C16)</f>
        <v>0</v>
      </c>
      <c r="D18" s="36">
        <f t="shared" ref="D18:E18" si="3">SUM(D16)</f>
        <v>0</v>
      </c>
      <c r="E18" s="36">
        <f t="shared" si="3"/>
        <v>0</v>
      </c>
      <c r="F18" s="36">
        <f>SUM(F16:F17)</f>
        <v>0</v>
      </c>
      <c r="G18" s="36">
        <f t="shared" ref="G18" si="4">SUM(G16:G17)</f>
        <v>0</v>
      </c>
      <c r="H18" s="36">
        <f>SUM(H16:H17)</f>
        <v>0</v>
      </c>
      <c r="I18" s="34"/>
      <c r="J18" s="88"/>
    </row>
    <row r="19" spans="1:10" ht="21" customHeight="1" x14ac:dyDescent="0.25">
      <c r="A19" s="83">
        <v>5</v>
      </c>
      <c r="B19" s="71" t="s">
        <v>53</v>
      </c>
      <c r="C19" s="81">
        <v>0</v>
      </c>
      <c r="D19" s="83"/>
      <c r="E19" s="81">
        <f t="shared" si="1"/>
        <v>0</v>
      </c>
      <c r="F19" s="35">
        <v>0</v>
      </c>
      <c r="G19" s="35">
        <v>0</v>
      </c>
      <c r="H19" s="35">
        <f>F19+G19</f>
        <v>0</v>
      </c>
      <c r="I19" s="2"/>
      <c r="J19" s="73" t="s">
        <v>67</v>
      </c>
    </row>
    <row r="20" spans="1:10" ht="21" customHeight="1" x14ac:dyDescent="0.25">
      <c r="A20" s="84"/>
      <c r="B20" s="72"/>
      <c r="C20" s="82"/>
      <c r="D20" s="84"/>
      <c r="E20" s="82"/>
      <c r="F20" s="35">
        <v>0</v>
      </c>
      <c r="G20" s="35">
        <v>0</v>
      </c>
      <c r="H20" s="35">
        <f>F20+G20</f>
        <v>0</v>
      </c>
      <c r="I20" s="2"/>
      <c r="J20" s="74"/>
    </row>
    <row r="21" spans="1:10" s="30" customFormat="1" ht="21" customHeight="1" x14ac:dyDescent="0.25">
      <c r="A21" s="33"/>
      <c r="B21" s="29" t="s">
        <v>58</v>
      </c>
      <c r="C21" s="36">
        <f>SUM(C19)</f>
        <v>0</v>
      </c>
      <c r="D21" s="36">
        <f t="shared" ref="D21:E21" si="5">SUM(D19)</f>
        <v>0</v>
      </c>
      <c r="E21" s="36">
        <f t="shared" si="5"/>
        <v>0</v>
      </c>
      <c r="F21" s="36">
        <f>SUM(F19:F20)</f>
        <v>0</v>
      </c>
      <c r="G21" s="36">
        <f>SUM(G19:G20)</f>
        <v>0</v>
      </c>
      <c r="H21" s="36">
        <f t="shared" ref="H21" si="6">SUM(H19:H20)</f>
        <v>0</v>
      </c>
      <c r="I21" s="34"/>
      <c r="J21" s="75"/>
    </row>
    <row r="22" spans="1:10" ht="21" customHeight="1" x14ac:dyDescent="0.25">
      <c r="A22" s="47">
        <v>6</v>
      </c>
      <c r="B22" s="46" t="s">
        <v>54</v>
      </c>
      <c r="C22" s="48">
        <v>0</v>
      </c>
      <c r="D22" s="49"/>
      <c r="E22" s="48">
        <f t="shared" si="1"/>
        <v>0</v>
      </c>
      <c r="F22" s="35">
        <v>0</v>
      </c>
      <c r="G22" s="35">
        <v>0</v>
      </c>
      <c r="H22" s="35">
        <f t="shared" si="0"/>
        <v>0</v>
      </c>
      <c r="I22" s="2"/>
      <c r="J22" s="73" t="s">
        <v>68</v>
      </c>
    </row>
    <row r="23" spans="1:10" s="30" customFormat="1" ht="21" customHeight="1" x14ac:dyDescent="0.25">
      <c r="A23" s="33"/>
      <c r="B23" s="29" t="s">
        <v>59</v>
      </c>
      <c r="C23" s="36">
        <f>SUM(C22)</f>
        <v>0</v>
      </c>
      <c r="D23" s="36">
        <f>SUM(D22)</f>
        <v>0</v>
      </c>
      <c r="E23" s="36">
        <f>SUM(E22)</f>
        <v>0</v>
      </c>
      <c r="F23" s="36">
        <f>SUM(F22:F22)</f>
        <v>0</v>
      </c>
      <c r="G23" s="36">
        <f>SUM(G22:G22)</f>
        <v>0</v>
      </c>
      <c r="H23" s="36">
        <f>SUM(H22:H22)</f>
        <v>0</v>
      </c>
      <c r="I23" s="34"/>
      <c r="J23" s="88"/>
    </row>
    <row r="24" spans="1:10" ht="21" customHeight="1" x14ac:dyDescent="0.25">
      <c r="A24" s="69">
        <v>7</v>
      </c>
      <c r="B24" s="68" t="s">
        <v>55</v>
      </c>
      <c r="C24" s="67">
        <v>0</v>
      </c>
      <c r="D24" s="70"/>
      <c r="E24" s="67">
        <f t="shared" si="1"/>
        <v>0</v>
      </c>
      <c r="F24" s="35">
        <v>0</v>
      </c>
      <c r="G24" s="35">
        <v>0</v>
      </c>
      <c r="H24" s="35">
        <f t="shared" si="0"/>
        <v>0</v>
      </c>
      <c r="I24" s="2"/>
      <c r="J24" s="89"/>
    </row>
    <row r="25" spans="1:10" ht="21" customHeight="1" x14ac:dyDescent="0.25">
      <c r="A25" s="69"/>
      <c r="B25" s="68"/>
      <c r="C25" s="67"/>
      <c r="D25" s="70"/>
      <c r="E25" s="67"/>
      <c r="F25" s="35">
        <v>0</v>
      </c>
      <c r="G25" s="35">
        <v>0</v>
      </c>
      <c r="H25" s="35">
        <f t="shared" si="0"/>
        <v>0</v>
      </c>
      <c r="I25" s="2"/>
      <c r="J25" s="90"/>
    </row>
    <row r="26" spans="1:10" s="30" customFormat="1" ht="21" customHeight="1" x14ac:dyDescent="0.25">
      <c r="A26" s="33"/>
      <c r="B26" s="29" t="s">
        <v>60</v>
      </c>
      <c r="C26" s="36">
        <f>SUM(C24)</f>
        <v>0</v>
      </c>
      <c r="D26" s="36">
        <f>SUM(D24)</f>
        <v>0</v>
      </c>
      <c r="E26" s="36">
        <f>SUM(E24)</f>
        <v>0</v>
      </c>
      <c r="F26" s="36">
        <f>SUM(F24:F25)</f>
        <v>0</v>
      </c>
      <c r="G26" s="36">
        <f>SUM(G24:G25)</f>
        <v>0</v>
      </c>
      <c r="H26" s="36">
        <f>SUM(H24:H25)</f>
        <v>0</v>
      </c>
      <c r="I26" s="34"/>
      <c r="J26" s="91"/>
    </row>
    <row r="27" spans="1:10" ht="21" customHeight="1" x14ac:dyDescent="0.25">
      <c r="A27" s="69">
        <v>8</v>
      </c>
      <c r="B27" s="68" t="s">
        <v>3</v>
      </c>
      <c r="C27" s="67">
        <v>0</v>
      </c>
      <c r="D27" s="70"/>
      <c r="E27" s="67">
        <f t="shared" si="1"/>
        <v>0</v>
      </c>
      <c r="F27" s="35">
        <v>0</v>
      </c>
      <c r="G27" s="35">
        <v>0</v>
      </c>
      <c r="H27" s="35">
        <f t="shared" si="0"/>
        <v>0</v>
      </c>
      <c r="I27" s="2"/>
      <c r="J27" s="86" t="s">
        <v>69</v>
      </c>
    </row>
    <row r="28" spans="1:10" ht="21" customHeight="1" x14ac:dyDescent="0.25">
      <c r="A28" s="69"/>
      <c r="B28" s="68"/>
      <c r="C28" s="67"/>
      <c r="D28" s="70"/>
      <c r="E28" s="67"/>
      <c r="F28" s="35">
        <v>0</v>
      </c>
      <c r="G28" s="35">
        <v>0</v>
      </c>
      <c r="H28" s="35">
        <f t="shared" si="0"/>
        <v>0</v>
      </c>
      <c r="I28" s="2"/>
      <c r="J28" s="87"/>
    </row>
    <row r="29" spans="1:10" s="30" customFormat="1" ht="21" customHeight="1" x14ac:dyDescent="0.25">
      <c r="A29" s="33"/>
      <c r="B29" s="29" t="s">
        <v>56</v>
      </c>
      <c r="C29" s="36">
        <f>SUM(C27)</f>
        <v>0</v>
      </c>
      <c r="D29" s="36">
        <f t="shared" ref="D29:E29" si="7">SUM(D27)</f>
        <v>0</v>
      </c>
      <c r="E29" s="36">
        <f t="shared" si="7"/>
        <v>0</v>
      </c>
      <c r="F29" s="36">
        <f>SUM(F27:F28)</f>
        <v>0</v>
      </c>
      <c r="G29" s="36">
        <f t="shared" ref="G29:H29" si="8">SUM(G27:G28)</f>
        <v>0</v>
      </c>
      <c r="H29" s="36">
        <f t="shared" si="8"/>
        <v>0</v>
      </c>
      <c r="I29" s="34"/>
      <c r="J29" s="88"/>
    </row>
    <row r="30" spans="1:10" ht="21" customHeight="1" x14ac:dyDescent="0.25">
      <c r="A30" s="69">
        <v>9</v>
      </c>
      <c r="B30" s="68" t="s">
        <v>57</v>
      </c>
      <c r="C30" s="67">
        <v>0</v>
      </c>
      <c r="D30" s="70"/>
      <c r="E30" s="67">
        <f t="shared" si="1"/>
        <v>0</v>
      </c>
      <c r="F30" s="35">
        <v>0</v>
      </c>
      <c r="G30" s="35">
        <v>0</v>
      </c>
      <c r="H30" s="35">
        <f t="shared" si="0"/>
        <v>0</v>
      </c>
      <c r="I30" s="2"/>
      <c r="J30" s="73" t="s">
        <v>70</v>
      </c>
    </row>
    <row r="31" spans="1:10" ht="21" customHeight="1" x14ac:dyDescent="0.25">
      <c r="A31" s="69"/>
      <c r="B31" s="68"/>
      <c r="C31" s="67"/>
      <c r="D31" s="70"/>
      <c r="E31" s="67"/>
      <c r="F31" s="35">
        <v>0</v>
      </c>
      <c r="G31" s="35">
        <v>0</v>
      </c>
      <c r="H31" s="35">
        <f t="shared" si="0"/>
        <v>0</v>
      </c>
      <c r="I31" s="2"/>
      <c r="J31" s="74"/>
    </row>
    <row r="32" spans="1:10" ht="21" customHeight="1" x14ac:dyDescent="0.25">
      <c r="A32" s="69"/>
      <c r="B32" s="68"/>
      <c r="C32" s="67"/>
      <c r="D32" s="70"/>
      <c r="E32" s="67"/>
      <c r="F32" s="35">
        <v>0</v>
      </c>
      <c r="G32" s="35">
        <v>0</v>
      </c>
      <c r="H32" s="35">
        <f t="shared" si="0"/>
        <v>0</v>
      </c>
      <c r="I32" s="2"/>
      <c r="J32" s="74"/>
    </row>
    <row r="33" spans="1:10" s="30" customFormat="1" ht="21" customHeight="1" x14ac:dyDescent="0.25">
      <c r="A33" s="33"/>
      <c r="B33" s="29" t="s">
        <v>61</v>
      </c>
      <c r="C33" s="36">
        <f>SUM(C30)</f>
        <v>0</v>
      </c>
      <c r="D33" s="36">
        <f t="shared" ref="D33:E33" si="9">SUM(D30)</f>
        <v>0</v>
      </c>
      <c r="E33" s="36">
        <f t="shared" si="9"/>
        <v>0</v>
      </c>
      <c r="F33" s="36">
        <f>SUM(F30:F32)</f>
        <v>0</v>
      </c>
      <c r="G33" s="36">
        <f t="shared" ref="G33:H33" si="10">SUM(G30:G32)</f>
        <v>0</v>
      </c>
      <c r="H33" s="36">
        <f t="shared" si="10"/>
        <v>0</v>
      </c>
      <c r="I33" s="34"/>
      <c r="J33" s="75"/>
    </row>
    <row r="34" spans="1:10" ht="21" customHeight="1" x14ac:dyDescent="0.25">
      <c r="A34" s="83">
        <v>10</v>
      </c>
      <c r="B34" s="68" t="s">
        <v>5</v>
      </c>
      <c r="C34" s="67">
        <v>0</v>
      </c>
      <c r="D34" s="70"/>
      <c r="E34" s="67">
        <f t="shared" si="1"/>
        <v>0</v>
      </c>
      <c r="F34" s="35">
        <v>0</v>
      </c>
      <c r="G34" s="35">
        <v>0</v>
      </c>
      <c r="H34" s="35">
        <f t="shared" si="0"/>
        <v>0</v>
      </c>
      <c r="I34" s="2"/>
      <c r="J34" s="89"/>
    </row>
    <row r="35" spans="1:10" ht="21" customHeight="1" x14ac:dyDescent="0.25">
      <c r="A35" s="94"/>
      <c r="B35" s="68"/>
      <c r="C35" s="67"/>
      <c r="D35" s="70"/>
      <c r="E35" s="67"/>
      <c r="F35" s="35">
        <v>0</v>
      </c>
      <c r="G35" s="35">
        <v>0</v>
      </c>
      <c r="H35" s="35">
        <f t="shared" ref="H35:H40" si="11">F35+G35</f>
        <v>0</v>
      </c>
      <c r="I35" s="2"/>
      <c r="J35" s="90"/>
    </row>
    <row r="36" spans="1:10" ht="21" customHeight="1" x14ac:dyDescent="0.25">
      <c r="A36" s="94"/>
      <c r="B36" s="68"/>
      <c r="C36" s="67"/>
      <c r="D36" s="70"/>
      <c r="E36" s="67"/>
      <c r="F36" s="35">
        <v>0</v>
      </c>
      <c r="G36" s="35">
        <v>0</v>
      </c>
      <c r="H36" s="35">
        <f t="shared" si="11"/>
        <v>0</v>
      </c>
      <c r="I36" s="2"/>
      <c r="J36" s="90"/>
    </row>
    <row r="37" spans="1:10" ht="21" customHeight="1" x14ac:dyDescent="0.25">
      <c r="A37" s="94"/>
      <c r="B37" s="68"/>
      <c r="C37" s="67"/>
      <c r="D37" s="70"/>
      <c r="E37" s="67"/>
      <c r="F37" s="35">
        <v>0</v>
      </c>
      <c r="G37" s="35">
        <v>0</v>
      </c>
      <c r="H37" s="35">
        <f t="shared" si="11"/>
        <v>0</v>
      </c>
      <c r="I37" s="2"/>
      <c r="J37" s="90"/>
    </row>
    <row r="38" spans="1:10" ht="21" customHeight="1" x14ac:dyDescent="0.25">
      <c r="A38" s="94"/>
      <c r="B38" s="68"/>
      <c r="C38" s="67"/>
      <c r="D38" s="70"/>
      <c r="E38" s="67"/>
      <c r="F38" s="35">
        <v>0</v>
      </c>
      <c r="G38" s="35">
        <v>0</v>
      </c>
      <c r="H38" s="35">
        <f t="shared" si="11"/>
        <v>0</v>
      </c>
      <c r="I38" s="2"/>
      <c r="J38" s="90"/>
    </row>
    <row r="39" spans="1:10" ht="21" customHeight="1" x14ac:dyDescent="0.25">
      <c r="A39" s="94"/>
      <c r="B39" s="68"/>
      <c r="C39" s="67"/>
      <c r="D39" s="70"/>
      <c r="E39" s="67"/>
      <c r="F39" s="35">
        <v>0</v>
      </c>
      <c r="G39" s="35">
        <v>0</v>
      </c>
      <c r="H39" s="35">
        <f t="shared" si="11"/>
        <v>0</v>
      </c>
      <c r="I39" s="2"/>
      <c r="J39" s="90"/>
    </row>
    <row r="40" spans="1:10" ht="21" customHeight="1" x14ac:dyDescent="0.25">
      <c r="A40" s="84"/>
      <c r="B40" s="68"/>
      <c r="C40" s="67"/>
      <c r="D40" s="70"/>
      <c r="E40" s="67"/>
      <c r="F40" s="35">
        <v>0</v>
      </c>
      <c r="G40" s="35">
        <v>0</v>
      </c>
      <c r="H40" s="35">
        <f t="shared" si="11"/>
        <v>0</v>
      </c>
      <c r="I40" s="2"/>
      <c r="J40" s="90"/>
    </row>
    <row r="41" spans="1:10" s="30" customFormat="1" ht="21" customHeight="1" x14ac:dyDescent="0.25">
      <c r="A41" s="33"/>
      <c r="B41" s="29" t="s">
        <v>62</v>
      </c>
      <c r="C41" s="36">
        <f>SUM(C34)</f>
        <v>0</v>
      </c>
      <c r="D41" s="36">
        <f t="shared" ref="D41:E41" si="12">SUM(D34)</f>
        <v>0</v>
      </c>
      <c r="E41" s="36">
        <f t="shared" si="12"/>
        <v>0</v>
      </c>
      <c r="F41" s="36">
        <f>SUM(F34:F40)</f>
        <v>0</v>
      </c>
      <c r="G41" s="36">
        <f t="shared" ref="G41" si="13">SUM(G34:G40)</f>
        <v>0</v>
      </c>
      <c r="H41" s="36">
        <f>SUM(H34:H40)</f>
        <v>0</v>
      </c>
      <c r="I41" s="34"/>
      <c r="J41" s="91"/>
    </row>
    <row r="42" spans="1:10" ht="21" customHeight="1" x14ac:dyDescent="0.25">
      <c r="A42" s="33"/>
      <c r="B42" s="29" t="s">
        <v>63</v>
      </c>
      <c r="C42" s="36">
        <f t="shared" ref="C42:H42" si="14">SUM(C41,C33,C29,C26,C23,C21,C18,C15,C13,C10)</f>
        <v>0</v>
      </c>
      <c r="D42" s="36">
        <f t="shared" si="14"/>
        <v>0</v>
      </c>
      <c r="E42" s="36">
        <f t="shared" si="14"/>
        <v>0</v>
      </c>
      <c r="F42" s="36">
        <f t="shared" si="14"/>
        <v>0</v>
      </c>
      <c r="G42" s="36">
        <f t="shared" si="14"/>
        <v>0</v>
      </c>
      <c r="H42" s="36">
        <f t="shared" si="14"/>
        <v>0</v>
      </c>
      <c r="I42" s="34"/>
      <c r="J42" s="38"/>
    </row>
    <row r="46" spans="1:10" ht="21" customHeight="1" x14ac:dyDescent="0.25">
      <c r="A46" s="79" t="s">
        <v>12</v>
      </c>
      <c r="B46" s="80"/>
      <c r="C46" s="78" t="s">
        <v>13</v>
      </c>
      <c r="D46" s="78"/>
      <c r="E46" s="78" t="s">
        <v>17</v>
      </c>
      <c r="F46" s="78"/>
      <c r="G46" s="78" t="s">
        <v>18</v>
      </c>
      <c r="H46" s="78"/>
      <c r="I46" s="31" t="s">
        <v>14</v>
      </c>
    </row>
    <row r="47" spans="1:10" ht="21" customHeight="1" x14ac:dyDescent="0.25">
      <c r="A47" s="76">
        <f>E42</f>
        <v>0</v>
      </c>
      <c r="B47" s="77"/>
      <c r="C47" s="77">
        <f>H42</f>
        <v>0</v>
      </c>
      <c r="D47" s="77"/>
      <c r="E47" s="77">
        <f>F42</f>
        <v>0</v>
      </c>
      <c r="F47" s="77"/>
      <c r="G47" s="77">
        <f>G42</f>
        <v>0</v>
      </c>
      <c r="H47" s="77"/>
      <c r="I47" s="32">
        <f>A47-C47</f>
        <v>0</v>
      </c>
    </row>
    <row r="49" spans="1:9" ht="21" customHeight="1" x14ac:dyDescent="0.25">
      <c r="A49" s="39" t="s">
        <v>74</v>
      </c>
      <c r="B49" s="40"/>
      <c r="C49" s="41" t="s">
        <v>75</v>
      </c>
      <c r="D49" s="39"/>
      <c r="E49" s="39" t="s">
        <v>76</v>
      </c>
      <c r="F49" s="39"/>
      <c r="G49" s="39" t="s">
        <v>77</v>
      </c>
      <c r="H49" s="39"/>
      <c r="I49" s="40"/>
    </row>
  </sheetData>
  <mergeCells count="66">
    <mergeCell ref="J4:J5"/>
    <mergeCell ref="H4:I5"/>
    <mergeCell ref="J34:J41"/>
    <mergeCell ref="A11:A12"/>
    <mergeCell ref="B11:B12"/>
    <mergeCell ref="C11:C12"/>
    <mergeCell ref="D11:D12"/>
    <mergeCell ref="E11:E12"/>
    <mergeCell ref="A19:A20"/>
    <mergeCell ref="J22:J23"/>
    <mergeCell ref="B34:B40"/>
    <mergeCell ref="A34:A40"/>
    <mergeCell ref="C34:C40"/>
    <mergeCell ref="D34:D40"/>
    <mergeCell ref="E34:E40"/>
    <mergeCell ref="J14:J15"/>
    <mergeCell ref="J6:J7"/>
    <mergeCell ref="C27:C28"/>
    <mergeCell ref="E27:E28"/>
    <mergeCell ref="D27:D28"/>
    <mergeCell ref="D16:D17"/>
    <mergeCell ref="C19:C20"/>
    <mergeCell ref="D19:D20"/>
    <mergeCell ref="E19:E20"/>
    <mergeCell ref="C16:C17"/>
    <mergeCell ref="E16:E17"/>
    <mergeCell ref="J8:J10"/>
    <mergeCell ref="J11:J13"/>
    <mergeCell ref="J27:J29"/>
    <mergeCell ref="J16:J18"/>
    <mergeCell ref="J24:J26"/>
    <mergeCell ref="D24:D25"/>
    <mergeCell ref="J30:J33"/>
    <mergeCell ref="J19:J21"/>
    <mergeCell ref="A47:B47"/>
    <mergeCell ref="C46:D46"/>
    <mergeCell ref="C47:D47"/>
    <mergeCell ref="E46:F46"/>
    <mergeCell ref="E47:F47"/>
    <mergeCell ref="G46:H46"/>
    <mergeCell ref="G47:H47"/>
    <mergeCell ref="A46:B46"/>
    <mergeCell ref="A30:A32"/>
    <mergeCell ref="B30:B32"/>
    <mergeCell ref="C30:C32"/>
    <mergeCell ref="D30:D32"/>
    <mergeCell ref="E30:E32"/>
    <mergeCell ref="C24:C25"/>
    <mergeCell ref="A27:A28"/>
    <mergeCell ref="B16:B17"/>
    <mergeCell ref="B24:B25"/>
    <mergeCell ref="B27:B28"/>
    <mergeCell ref="B19:B20"/>
    <mergeCell ref="E24:E25"/>
    <mergeCell ref="B8:B9"/>
    <mergeCell ref="A8:A9"/>
    <mergeCell ref="C8:C9"/>
    <mergeCell ref="D8:D9"/>
    <mergeCell ref="E8:E9"/>
    <mergeCell ref="A16:A17"/>
    <mergeCell ref="A24:A25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abSelected="1" view="pageBreakPreview" topLeftCell="A16" zoomScaleNormal="100" zoomScaleSheetLayoutView="100" workbookViewId="0">
      <selection activeCell="G20" sqref="G2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7265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2" t="s">
        <v>71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2" t="s">
        <v>19</v>
      </c>
      <c r="E5" s="42"/>
      <c r="F5" s="104" t="s">
        <v>85</v>
      </c>
      <c r="G5" s="104"/>
      <c r="H5" s="42" t="s">
        <v>20</v>
      </c>
      <c r="I5" s="8"/>
      <c r="J5" s="104" t="s">
        <v>86</v>
      </c>
      <c r="K5" s="105"/>
    </row>
    <row r="6" spans="2:11" ht="20.149999999999999" customHeight="1" x14ac:dyDescent="0.25">
      <c r="B6" s="9"/>
      <c r="C6" s="10"/>
      <c r="D6" s="11" t="s">
        <v>21</v>
      </c>
      <c r="E6" s="11"/>
      <c r="F6" s="106" t="s">
        <v>80</v>
      </c>
      <c r="G6" s="106"/>
      <c r="H6" s="11" t="s">
        <v>22</v>
      </c>
      <c r="I6" s="10"/>
      <c r="J6" s="106" t="s">
        <v>82</v>
      </c>
      <c r="K6" s="107"/>
    </row>
    <row r="7" spans="2:11" ht="20.149999999999999" customHeight="1" x14ac:dyDescent="0.25">
      <c r="B7" s="9"/>
      <c r="C7" s="10"/>
      <c r="D7" s="11" t="s">
        <v>23</v>
      </c>
      <c r="E7" s="11"/>
      <c r="F7" s="106" t="s">
        <v>81</v>
      </c>
      <c r="G7" s="106"/>
      <c r="H7" s="11" t="s">
        <v>24</v>
      </c>
      <c r="I7" s="12"/>
      <c r="J7" s="108">
        <v>43371</v>
      </c>
      <c r="K7" s="107"/>
    </row>
    <row r="8" spans="2:11" ht="20.149999999999999" customHeight="1" x14ac:dyDescent="0.25">
      <c r="B8" s="13"/>
      <c r="C8" s="14"/>
      <c r="D8" s="43"/>
      <c r="E8" s="43"/>
      <c r="F8" s="44"/>
      <c r="G8" s="44"/>
      <c r="H8" s="43" t="s">
        <v>78</v>
      </c>
      <c r="I8" s="45"/>
      <c r="J8" s="112" t="s">
        <v>79</v>
      </c>
      <c r="K8" s="113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9" t="s">
        <v>25</v>
      </c>
      <c r="C10" s="100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49999999999999" customHeight="1" x14ac:dyDescent="0.25">
      <c r="B11" s="95">
        <v>1</v>
      </c>
      <c r="C11" s="96"/>
      <c r="D11" s="102" t="s">
        <v>32</v>
      </c>
      <c r="E11" s="95" t="s">
        <v>33</v>
      </c>
      <c r="F11" s="96"/>
      <c r="G11" s="19">
        <v>0</v>
      </c>
      <c r="H11" s="19"/>
      <c r="I11" s="97"/>
      <c r="J11" s="98"/>
      <c r="K11" s="20" t="s">
        <v>34</v>
      </c>
    </row>
    <row r="12" spans="2:11" ht="20.149999999999999" customHeight="1" x14ac:dyDescent="0.25">
      <c r="B12" s="95">
        <v>2</v>
      </c>
      <c r="C12" s="96"/>
      <c r="D12" s="103"/>
      <c r="E12" s="101" t="s">
        <v>35</v>
      </c>
      <c r="F12" s="101"/>
      <c r="G12" s="50">
        <v>153.91999999999999</v>
      </c>
      <c r="H12" s="50">
        <v>153.91999999999999</v>
      </c>
      <c r="I12" s="109"/>
      <c r="J12" s="109"/>
      <c r="K12" s="20" t="s">
        <v>87</v>
      </c>
    </row>
    <row r="13" spans="2:11" ht="20.149999999999999" customHeight="1" x14ac:dyDescent="0.25">
      <c r="B13" s="95">
        <v>3</v>
      </c>
      <c r="C13" s="96"/>
      <c r="D13" s="103"/>
      <c r="E13" s="101"/>
      <c r="F13" s="101"/>
      <c r="G13" s="50">
        <v>272.63</v>
      </c>
      <c r="H13" s="50">
        <v>272.63</v>
      </c>
      <c r="I13" s="97"/>
      <c r="J13" s="98"/>
      <c r="K13" s="20" t="s">
        <v>87</v>
      </c>
    </row>
    <row r="14" spans="2:11" ht="20.149999999999999" customHeight="1" x14ac:dyDescent="0.25">
      <c r="B14" s="95">
        <v>4</v>
      </c>
      <c r="C14" s="96"/>
      <c r="D14" s="103"/>
      <c r="E14" s="101"/>
      <c r="F14" s="101"/>
      <c r="G14" s="50">
        <v>337.87</v>
      </c>
      <c r="H14" s="50">
        <v>337.87</v>
      </c>
      <c r="I14" s="97"/>
      <c r="J14" s="98"/>
      <c r="K14" s="20" t="s">
        <v>88</v>
      </c>
    </row>
    <row r="15" spans="2:11" ht="20.149999999999999" customHeight="1" x14ac:dyDescent="0.25">
      <c r="B15" s="52"/>
      <c r="C15" s="53"/>
      <c r="D15" s="103"/>
      <c r="E15" s="101"/>
      <c r="F15" s="101"/>
      <c r="G15" s="50">
        <v>220</v>
      </c>
      <c r="H15" s="50">
        <v>220</v>
      </c>
      <c r="I15" s="97"/>
      <c r="J15" s="98"/>
      <c r="K15" s="20" t="s">
        <v>95</v>
      </c>
    </row>
    <row r="16" spans="2:11" ht="20.149999999999999" customHeight="1" x14ac:dyDescent="0.25">
      <c r="B16" s="95">
        <v>5</v>
      </c>
      <c r="C16" s="96"/>
      <c r="D16" s="103"/>
      <c r="E16" s="101"/>
      <c r="F16" s="101"/>
      <c r="G16" s="50">
        <v>105</v>
      </c>
      <c r="H16" s="50">
        <v>105</v>
      </c>
      <c r="I16" s="97"/>
      <c r="J16" s="98"/>
      <c r="K16" s="20" t="s">
        <v>94</v>
      </c>
    </row>
    <row r="17" spans="2:11" ht="20.149999999999999" customHeight="1" x14ac:dyDescent="0.25">
      <c r="B17" s="52"/>
      <c r="C17" s="53"/>
      <c r="D17" s="103"/>
      <c r="E17" s="119" t="s">
        <v>36</v>
      </c>
      <c r="F17" s="120"/>
      <c r="G17" s="50">
        <v>920</v>
      </c>
      <c r="H17" s="50">
        <v>920</v>
      </c>
      <c r="I17" s="97"/>
      <c r="J17" s="98"/>
      <c r="K17" s="20" t="s">
        <v>98</v>
      </c>
    </row>
    <row r="18" spans="2:11" ht="20.149999999999999" customHeight="1" x14ac:dyDescent="0.25">
      <c r="B18" s="52"/>
      <c r="C18" s="53"/>
      <c r="D18" s="103"/>
      <c r="E18" s="121"/>
      <c r="F18" s="122"/>
      <c r="G18" s="50">
        <v>2200</v>
      </c>
      <c r="H18" s="50">
        <v>2200</v>
      </c>
      <c r="I18" s="97"/>
      <c r="J18" s="98"/>
      <c r="K18" s="20" t="s">
        <v>99</v>
      </c>
    </row>
    <row r="19" spans="2:11" ht="20.149999999999999" customHeight="1" x14ac:dyDescent="0.25">
      <c r="B19" s="52"/>
      <c r="C19" s="53"/>
      <c r="D19" s="103"/>
      <c r="E19" s="121"/>
      <c r="F19" s="122"/>
      <c r="G19" s="50">
        <v>2100</v>
      </c>
      <c r="H19" s="50">
        <v>2100</v>
      </c>
      <c r="I19" s="97"/>
      <c r="J19" s="98"/>
      <c r="K19" s="20" t="s">
        <v>100</v>
      </c>
    </row>
    <row r="20" spans="2:11" ht="20.149999999999999" customHeight="1" x14ac:dyDescent="0.25">
      <c r="B20" s="95">
        <v>6</v>
      </c>
      <c r="C20" s="96"/>
      <c r="D20" s="103"/>
      <c r="E20" s="121"/>
      <c r="F20" s="122"/>
      <c r="G20" s="50">
        <v>1599.98</v>
      </c>
      <c r="H20" s="50">
        <v>1599.98</v>
      </c>
      <c r="I20" s="109"/>
      <c r="J20" s="109"/>
      <c r="K20" s="20" t="s">
        <v>97</v>
      </c>
    </row>
    <row r="21" spans="2:11" ht="20.149999999999999" customHeight="1" x14ac:dyDescent="0.25">
      <c r="B21" s="55"/>
      <c r="C21" s="56"/>
      <c r="D21" s="103"/>
      <c r="E21" s="123"/>
      <c r="F21" s="124"/>
      <c r="G21" s="60">
        <v>1240</v>
      </c>
      <c r="H21" s="60">
        <v>1240</v>
      </c>
      <c r="I21" s="58"/>
      <c r="J21" s="59"/>
      <c r="K21" s="20" t="s">
        <v>96</v>
      </c>
    </row>
    <row r="22" spans="2:11" ht="20.149999999999999" customHeight="1" x14ac:dyDescent="0.25">
      <c r="B22" s="95">
        <v>7</v>
      </c>
      <c r="C22" s="96"/>
      <c r="D22" s="103"/>
      <c r="E22" s="101" t="s">
        <v>103</v>
      </c>
      <c r="F22" s="101"/>
      <c r="G22" s="60">
        <v>52</v>
      </c>
      <c r="H22" s="60">
        <v>52</v>
      </c>
      <c r="I22" s="97"/>
      <c r="J22" s="98"/>
      <c r="K22" s="20" t="s">
        <v>89</v>
      </c>
    </row>
    <row r="23" spans="2:11" ht="20.149999999999999" customHeight="1" x14ac:dyDescent="0.25">
      <c r="B23" s="55"/>
      <c r="C23" s="56"/>
      <c r="D23" s="103"/>
      <c r="E23" s="101"/>
      <c r="F23" s="101"/>
      <c r="G23" s="60">
        <v>564</v>
      </c>
      <c r="H23" s="60">
        <v>564</v>
      </c>
      <c r="I23" s="97"/>
      <c r="J23" s="98"/>
      <c r="K23" s="20" t="s">
        <v>93</v>
      </c>
    </row>
    <row r="24" spans="2:11" ht="20.149999999999999" customHeight="1" x14ac:dyDescent="0.25">
      <c r="B24" s="95">
        <v>9</v>
      </c>
      <c r="C24" s="96"/>
      <c r="D24" s="103"/>
      <c r="E24" s="101"/>
      <c r="F24" s="101"/>
      <c r="G24" s="60">
        <v>190</v>
      </c>
      <c r="H24" s="60">
        <v>190</v>
      </c>
      <c r="I24" s="97"/>
      <c r="J24" s="98"/>
      <c r="K24" s="20" t="s">
        <v>91</v>
      </c>
    </row>
    <row r="25" spans="2:11" ht="20.149999999999999" customHeight="1" x14ac:dyDescent="0.25">
      <c r="B25" s="55"/>
      <c r="C25" s="56"/>
      <c r="D25" s="57"/>
      <c r="E25" s="101"/>
      <c r="F25" s="101"/>
      <c r="G25" s="60">
        <v>86</v>
      </c>
      <c r="H25" s="60">
        <v>86</v>
      </c>
      <c r="I25" s="97"/>
      <c r="J25" s="98"/>
      <c r="K25" s="20" t="s">
        <v>90</v>
      </c>
    </row>
    <row r="26" spans="2:11" ht="20.149999999999999" customHeight="1" x14ac:dyDescent="0.25">
      <c r="B26" s="52"/>
      <c r="C26" s="53"/>
      <c r="D26" s="54"/>
      <c r="E26" s="101"/>
      <c r="F26" s="101"/>
      <c r="G26" s="60">
        <v>153.91999999999999</v>
      </c>
      <c r="H26" s="60">
        <v>153.91999999999999</v>
      </c>
      <c r="I26" s="97"/>
      <c r="J26" s="98"/>
      <c r="K26" s="20" t="s">
        <v>92</v>
      </c>
    </row>
    <row r="27" spans="2:11" ht="20.149999999999999" customHeight="1" x14ac:dyDescent="0.25">
      <c r="B27" s="52"/>
      <c r="C27" s="53"/>
      <c r="D27" s="54"/>
      <c r="E27" s="101"/>
      <c r="F27" s="101"/>
      <c r="G27" s="61">
        <v>328</v>
      </c>
      <c r="H27" s="61">
        <v>328</v>
      </c>
      <c r="I27" s="97"/>
      <c r="J27" s="98"/>
      <c r="K27" s="20" t="s">
        <v>102</v>
      </c>
    </row>
    <row r="28" spans="2:11" ht="20.149999999999999" customHeight="1" x14ac:dyDescent="0.25">
      <c r="B28" s="95">
        <v>10</v>
      </c>
      <c r="C28" s="96"/>
      <c r="D28" s="51" t="s">
        <v>37</v>
      </c>
      <c r="E28" s="101"/>
      <c r="F28" s="101"/>
      <c r="G28" s="19">
        <v>228.48</v>
      </c>
      <c r="H28" s="50">
        <v>228.48</v>
      </c>
      <c r="I28" s="97"/>
      <c r="J28" s="98"/>
      <c r="K28" s="20" t="s">
        <v>101</v>
      </c>
    </row>
    <row r="29" spans="2:11" ht="20.149999999999999" customHeight="1" x14ac:dyDescent="0.25">
      <c r="B29" s="110" t="s">
        <v>38</v>
      </c>
      <c r="C29" s="117"/>
      <c r="D29" s="117"/>
      <c r="E29" s="117"/>
      <c r="F29" s="111"/>
      <c r="G29" s="21">
        <f>SUM(G11:G28)</f>
        <v>10751.8</v>
      </c>
      <c r="H29" s="21">
        <f>SUM(H11:H28)</f>
        <v>10751.8</v>
      </c>
      <c r="I29" s="115">
        <f>SUM(I11:J28)</f>
        <v>0</v>
      </c>
      <c r="J29" s="116"/>
      <c r="K29" s="22"/>
    </row>
    <row r="30" spans="2:11" ht="20.149999999999999" customHeight="1" x14ac:dyDescent="0.25">
      <c r="B30" s="15"/>
      <c r="C30" s="15"/>
      <c r="D30" s="15"/>
      <c r="E30" s="15"/>
      <c r="F30" s="15"/>
      <c r="G30" s="15"/>
      <c r="H30" s="15"/>
      <c r="I30" s="15"/>
      <c r="J30" s="23"/>
      <c r="K30" s="15"/>
    </row>
    <row r="31" spans="2:11" ht="20.149999999999999" customHeight="1" x14ac:dyDescent="0.25">
      <c r="B31" s="118" t="s">
        <v>29</v>
      </c>
      <c r="C31" s="118"/>
      <c r="D31" s="118"/>
      <c r="E31" s="118"/>
      <c r="F31" s="118"/>
      <c r="G31" s="118" t="s">
        <v>39</v>
      </c>
      <c r="H31" s="118"/>
      <c r="I31" s="118"/>
      <c r="J31" s="118"/>
      <c r="K31" s="17" t="s">
        <v>40</v>
      </c>
    </row>
    <row r="32" spans="2:11" ht="20.149999999999999" customHeight="1" x14ac:dyDescent="0.25">
      <c r="B32" s="114">
        <f>H29</f>
        <v>10751.8</v>
      </c>
      <c r="C32" s="114"/>
      <c r="D32" s="114"/>
      <c r="E32" s="114"/>
      <c r="F32" s="114"/>
      <c r="G32" s="114">
        <f>I29</f>
        <v>0</v>
      </c>
      <c r="H32" s="114"/>
      <c r="I32" s="114"/>
      <c r="J32" s="114"/>
      <c r="K32" s="24">
        <f>SUM(B32:J32)</f>
        <v>10751.8</v>
      </c>
    </row>
    <row r="33" spans="2:11" ht="20.149999999999999" customHeight="1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20.149999999999999" customHeight="1" x14ac:dyDescent="0.25">
      <c r="B34" s="15" t="s">
        <v>41</v>
      </c>
      <c r="C34" s="15"/>
      <c r="D34" s="15"/>
      <c r="E34" s="15"/>
      <c r="F34" s="15" t="s">
        <v>42</v>
      </c>
      <c r="G34" s="15" t="s">
        <v>43</v>
      </c>
      <c r="H34" s="15"/>
      <c r="I34" s="15"/>
      <c r="J34" s="15" t="s">
        <v>44</v>
      </c>
      <c r="K34" s="15"/>
    </row>
  </sheetData>
  <mergeCells count="49">
    <mergeCell ref="I26:J26"/>
    <mergeCell ref="I27:J27"/>
    <mergeCell ref="E17:F21"/>
    <mergeCell ref="G32:J32"/>
    <mergeCell ref="B32:F32"/>
    <mergeCell ref="I29:J29"/>
    <mergeCell ref="E28:F28"/>
    <mergeCell ref="I28:J28"/>
    <mergeCell ref="B29:F29"/>
    <mergeCell ref="B31:F31"/>
    <mergeCell ref="G31:J31"/>
    <mergeCell ref="B28:C28"/>
    <mergeCell ref="B3:K3"/>
    <mergeCell ref="J5:K5"/>
    <mergeCell ref="J6:K6"/>
    <mergeCell ref="J7:K7"/>
    <mergeCell ref="I20:J20"/>
    <mergeCell ref="F5:G5"/>
    <mergeCell ref="F6:G6"/>
    <mergeCell ref="F7:G7"/>
    <mergeCell ref="I10:J10"/>
    <mergeCell ref="I11:J11"/>
    <mergeCell ref="J8:K8"/>
    <mergeCell ref="E10:F10"/>
    <mergeCell ref="I12:J12"/>
    <mergeCell ref="I13:J13"/>
    <mergeCell ref="I14:J14"/>
    <mergeCell ref="B10:C10"/>
    <mergeCell ref="B11:C11"/>
    <mergeCell ref="E12:F16"/>
    <mergeCell ref="B12:C12"/>
    <mergeCell ref="B13:C13"/>
    <mergeCell ref="B14:C14"/>
    <mergeCell ref="B16:C16"/>
    <mergeCell ref="D11:D24"/>
    <mergeCell ref="B20:C20"/>
    <mergeCell ref="B24:C24"/>
    <mergeCell ref="E22:F27"/>
    <mergeCell ref="B22:C22"/>
    <mergeCell ref="I22:J22"/>
    <mergeCell ref="I23:J23"/>
    <mergeCell ref="I25:J25"/>
    <mergeCell ref="E11:F11"/>
    <mergeCell ref="I24:J24"/>
    <mergeCell ref="I15:J15"/>
    <mergeCell ref="I16:J16"/>
    <mergeCell ref="I17:J17"/>
    <mergeCell ref="I18:J18"/>
    <mergeCell ref="I19:J19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2018-10-10T12:35:13Z</cp:lastPrinted>
  <dcterms:created xsi:type="dcterms:W3CDTF">2014-04-15T08:52:03Z</dcterms:created>
  <dcterms:modified xsi:type="dcterms:W3CDTF">2018-10-10T12:40:03Z</dcterms:modified>
</cp:coreProperties>
</file>