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<sst xmlns="http://schemas.openxmlformats.org/spreadsheetml/2006/main" count="89">
  <si>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</si>
  <si>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</si>
  <si>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</si>
  <si>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</si>
  <si>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</si>
  <si>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</si>
  <si>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</si>
  <si>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</si>
  <si>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</si>
  <si>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</si>
  <si>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</si>
  <si>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</si>
  <si>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</si>
  <si>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</si>
  <si>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</si>
  <si>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</si>
  <si>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</si>
  <si>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</si>
  <si>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</si>
  <si>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</si>
  <si>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</si>
  <si>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</si>
  <si>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</si>
  <si>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</si>
  <si>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</si>
  <si>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</si>
  <si>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</si>
  <si>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</si>
  <si>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</si>
  <si>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</si>
  <si>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</si>
  <si>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</si>
  <si>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</si>
  <si>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</si>
  <si>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</si>
  <si>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</si>
  <si>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</si>
  <si>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</si>
  <si>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</si>
  <si>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</si>
  <si>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</si>
  <si>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</si>
  <si>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沟通会交通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</si>
  <si>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</si>
  <si>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</si>
  <si>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</si>
  <si>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</si>
  <si>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</si>
  <si>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</si>
  <si>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</si>
  <si>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</si>
  <si>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</si>
  <si>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</si>
  <si>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</si>
  <si>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</si>
  <si>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</si>
  <si>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</si>
  <si>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</si>
  <si>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</si>
  <si>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</si>
  <si>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</si>
  <si>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</si>
  <si>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</si>
  <si>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7月9日</t>
  </si>
  <si>
    <t>报销日期:</t>
  </si>
  <si>
    <t>团号:</t>
  </si>
  <si>
    <t xml:space="preserve">HMJB-210708-ANS294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</si>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</sst>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177" formatCode="#,##0.00_ "/>
    <numFmt numFmtId="178" formatCode="#,##0.00;[Red]#,##0.00"/>
    <numFmt numFmtId="42" formatCode="_-&quot;$&quot;* #,##0_-;\-&quot;$&quot;* #,##0_-;_-&quot;$&quot;* &quot;-&quot;_-;_-@_-"/>
    <numFmt numFmtId="179" formatCode="0.00_);[Red]\(0.00\)"/>
    <numFmt numFmtId="43" formatCode="_-* #,##0.00_-;\-* #,##0.00_-;_-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8" fillId="23" borderId="2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6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23" borderId="2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0"/>
  <sheetViews>
    <sheetView tabSelected="1" view="pageBreakPreview" zoomScaleNormal="100" zoomScaleSheetLayoutView="100" topLeftCell="A20" workbookViewId="0">
      <selection activeCell="L34" sqref="L3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54</v>
      </c>
      <c r="G27" s="75">
        <v>0</v>
      </c>
      <c r="H27" s="75">
        <f>F27+G27</f>
        <v>54</v>
      </c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0</v>
      </c>
      <c r="G28" s="75">
        <v>0</v>
      </c>
      <c r="H28" s="75">
        <f t="shared" ref="H28:H38" si="7">F28+G28</f>
        <v>0</v>
      </c>
      <c r="I28" s="104"/>
      <c r="J28" s="82"/>
    </row>
    <row r="29" customHeight="1" spans="1:10">
      <c r="A29" s="82"/>
      <c r="B29" s="74"/>
      <c r="C29" s="75"/>
      <c r="D29" s="76"/>
      <c r="E29" s="75"/>
      <c r="F29" s="95">
        <v>0</v>
      </c>
      <c r="G29" s="75">
        <v>0</v>
      </c>
      <c r="H29" s="75">
        <f t="shared" si="7"/>
        <v>0</v>
      </c>
      <c r="I29" s="104"/>
      <c r="J29" s="82"/>
    </row>
    <row r="30" customHeight="1" spans="1:10">
      <c r="A30" s="82"/>
      <c r="B30" s="74"/>
      <c r="C30" s="75"/>
      <c r="D30" s="76"/>
      <c r="E30" s="75"/>
      <c r="F30" s="95">
        <v>0</v>
      </c>
      <c r="G30" s="75">
        <v>0</v>
      </c>
      <c r="H30" s="75">
        <f t="shared" si="7"/>
        <v>0</v>
      </c>
      <c r="I30" s="97"/>
      <c r="J30" s="82"/>
    </row>
    <row r="31" customHeight="1" spans="1:10">
      <c r="A31" s="82"/>
      <c r="B31" s="74"/>
      <c r="C31" s="75"/>
      <c r="D31" s="76"/>
      <c r="E31" s="75"/>
      <c r="F31" s="95">
        <v>0</v>
      </c>
      <c r="G31" s="75">
        <v>0</v>
      </c>
      <c r="H31" s="75">
        <f t="shared" si="7"/>
        <v>0</v>
      </c>
      <c r="I31" s="97"/>
      <c r="J31" s="82"/>
    </row>
    <row r="32" customHeight="1" spans="1:10">
      <c r="A32" s="82"/>
      <c r="B32" s="74"/>
      <c r="C32" s="75"/>
      <c r="D32" s="76"/>
      <c r="E32" s="75"/>
      <c r="F32" s="95">
        <v>0</v>
      </c>
      <c r="G32" s="75">
        <v>0</v>
      </c>
      <c r="H32" s="75">
        <f t="shared" si="7"/>
        <v>0</v>
      </c>
      <c r="I32" s="97"/>
      <c r="J32" s="82"/>
    </row>
    <row r="33" customHeight="1" spans="1:10">
      <c r="A33" s="83"/>
      <c r="B33" s="74"/>
      <c r="C33" s="75"/>
      <c r="D33" s="76"/>
      <c r="E33" s="75"/>
      <c r="F33" s="95">
        <v>0</v>
      </c>
      <c r="G33" s="75">
        <v>0</v>
      </c>
      <c r="H33" s="75">
        <f t="shared" si="7"/>
        <v>0</v>
      </c>
      <c r="I33" s="97"/>
      <c r="J33" s="82"/>
    </row>
    <row r="34" s="63" customFormat="1" customHeight="1" spans="1:10">
      <c r="A34" s="77"/>
      <c r="B34" s="77" t="s">
        <v>43</v>
      </c>
      <c r="C34" s="78">
        <f>SUM(C27)</f>
        <v>0</v>
      </c>
      <c r="D34" s="78">
        <f t="shared" ref="D34:E34" si="8">SUM(D27)</f>
        <v>0</v>
      </c>
      <c r="E34" s="78">
        <f t="shared" si="8"/>
        <v>0</v>
      </c>
      <c r="F34" s="78">
        <f>SUM(F27:F33)</f>
        <v>54</v>
      </c>
      <c r="G34" s="78">
        <f t="shared" ref="G34:H34" si="9">SUM(G27:G33)</f>
        <v>0</v>
      </c>
      <c r="H34" s="78">
        <f t="shared" si="9"/>
        <v>54</v>
      </c>
      <c r="I34" s="99"/>
      <c r="J34" s="83"/>
    </row>
    <row r="35" customHeight="1" spans="1:10">
      <c r="A35" s="77"/>
      <c r="B35" s="77" t="s">
        <v>44</v>
      </c>
      <c r="C35" s="78">
        <f>SUM(C34,C26,C24,C22,C20,C18,C16,C14,C11,C9)</f>
        <v>0</v>
      </c>
      <c r="D35" s="78">
        <f t="shared" ref="D35:H35" si="10">SUM(D34,D26,D24,D22,D20,D18,D16,D14,D11,D9)</f>
        <v>0</v>
      </c>
      <c r="E35" s="78">
        <f t="shared" si="10"/>
        <v>0</v>
      </c>
      <c r="F35" s="78">
        <f t="shared" si="10"/>
        <v>54</v>
      </c>
      <c r="G35" s="78">
        <f t="shared" si="10"/>
        <v>0</v>
      </c>
      <c r="H35" s="78">
        <f t="shared" si="10"/>
        <v>54</v>
      </c>
      <c r="I35" s="99"/>
      <c r="J35" s="97"/>
    </row>
    <row r="37" customHeight="1" spans="1:9">
      <c r="A37" s="84" t="s">
        <v>45</v>
      </c>
      <c r="B37" s="85"/>
      <c r="C37" s="86" t="s">
        <v>46</v>
      </c>
      <c r="D37" s="86"/>
      <c r="E37" s="86" t="s">
        <v>47</v>
      </c>
      <c r="F37" s="86"/>
      <c r="G37" s="86" t="s">
        <v>48</v>
      </c>
      <c r="H37" s="86"/>
      <c r="I37" s="105" t="s">
        <v>49</v>
      </c>
    </row>
    <row r="38" customHeight="1" spans="1:9">
      <c r="A38" s="87">
        <f>E35</f>
        <v>0</v>
      </c>
      <c r="B38" s="88"/>
      <c r="C38" s="88">
        <f>H35</f>
        <v>54</v>
      </c>
      <c r="D38" s="88"/>
      <c r="E38" s="88">
        <f>F35</f>
        <v>54</v>
      </c>
      <c r="F38" s="88"/>
      <c r="G38" s="88">
        <f>G35</f>
        <v>0</v>
      </c>
      <c r="H38" s="88"/>
      <c r="I38" s="106">
        <f>A38-C38</f>
        <v>-54</v>
      </c>
    </row>
    <row r="40" customHeight="1" spans="1:9">
      <c r="A40" s="89" t="s">
        <v>50</v>
      </c>
      <c r="B40" s="90"/>
      <c r="C40" s="91" t="s">
        <v>51</v>
      </c>
      <c r="D40" s="89"/>
      <c r="E40" s="89" t="s">
        <v>52</v>
      </c>
      <c r="F40" s="89"/>
      <c r="G40" s="89" t="s">
        <v>53</v>
      </c>
      <c r="H40" s="89"/>
      <c r="I40" s="90"/>
    </row>
  </sheetData>
  <mergeCells count="36">
    <mergeCell ref="C2:H2"/>
    <mergeCell ref="C6:E6"/>
    <mergeCell ref="F6:I6"/>
    <mergeCell ref="A37:B37"/>
    <mergeCell ref="C37:D37"/>
    <mergeCell ref="E37:F37"/>
    <mergeCell ref="G37:H37"/>
    <mergeCell ref="A38:B38"/>
    <mergeCell ref="C38:D38"/>
    <mergeCell ref="E38:F38"/>
    <mergeCell ref="G38:H38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4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4" workbookViewId="0">
      <selection activeCell="O17" sqref="O1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>
        <v>44413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14</v>
      </c>
      <c r="H11" s="40">
        <v>14</v>
      </c>
      <c r="I11" s="51"/>
      <c r="J11" s="52"/>
      <c r="K11" s="53" t="s">
        <v>75</v>
      </c>
    </row>
    <row r="12" ht="20" customHeight="1" spans="2:11">
      <c r="B12" s="17"/>
      <c r="C12" s="18"/>
      <c r="D12" s="20"/>
      <c r="E12" s="25" t="s">
        <v>74</v>
      </c>
      <c r="F12" s="25"/>
      <c r="G12" s="40">
        <v>46.68</v>
      </c>
      <c r="H12" s="40">
        <v>46.68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65</v>
      </c>
      <c r="H13" s="40">
        <v>65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149</v>
      </c>
      <c r="H14" s="40">
        <v>149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274.68</v>
      </c>
      <c r="H21" s="41">
        <f>SUM(H11:H20)</f>
        <v>274.68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274.68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274.68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63</v>
      </c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63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79</v>
      </c>
      <c r="C41" s="13"/>
      <c r="D41" s="13"/>
      <c r="E41" s="13"/>
      <c r="F41" s="13" t="s">
        <v>51</v>
      </c>
      <c r="G41" s="13" t="s">
        <v>80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2021-08-06T16:29:05Z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