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01-工作相关\康辉\000自我费明细\2020年上会费\"/>
    </mc:Choice>
  </mc:AlternateContent>
  <xr:revisionPtr revIDLastSave="0" documentId="13_ncr:1_{45A9BAA1-17D9-4DDA-8DC8-C8D7ED34B7D8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5" i="2" l="1"/>
  <c r="I34" i="2"/>
  <c r="H37" i="2" l="1"/>
  <c r="I36" i="2"/>
  <c r="I37" i="2"/>
  <c r="I18" i="2"/>
  <c r="G21" i="2" s="1"/>
  <c r="K21" i="2" s="1"/>
  <c r="H18" i="2"/>
  <c r="B21" i="2"/>
  <c r="G18" i="2"/>
  <c r="G52" i="3"/>
  <c r="G44" i="3"/>
  <c r="G40" i="3"/>
  <c r="G37" i="3"/>
  <c r="G32" i="3"/>
  <c r="G27" i="3"/>
  <c r="G24" i="3"/>
  <c r="G21" i="3"/>
  <c r="G16" i="3"/>
  <c r="G13" i="3"/>
  <c r="G53" i="3"/>
  <c r="G58" i="3" s="1"/>
  <c r="F52" i="3"/>
  <c r="F44" i="3"/>
  <c r="F40" i="3"/>
  <c r="F37" i="3"/>
  <c r="F32" i="3"/>
  <c r="F27" i="3"/>
  <c r="F24" i="3"/>
  <c r="F21" i="3"/>
  <c r="F16" i="3"/>
  <c r="F13" i="3"/>
  <c r="F53" i="3"/>
  <c r="E58" i="3" s="1"/>
  <c r="D52" i="3"/>
  <c r="C52" i="3"/>
  <c r="C53" i="3" s="1"/>
  <c r="C44" i="3"/>
  <c r="C40" i="3"/>
  <c r="C37" i="3"/>
  <c r="C32" i="3"/>
  <c r="C27" i="3"/>
  <c r="C24" i="3"/>
  <c r="C21" i="3"/>
  <c r="C16" i="3"/>
  <c r="C13" i="3"/>
  <c r="H51" i="3"/>
  <c r="H50" i="3"/>
  <c r="H49" i="3"/>
  <c r="H48" i="3"/>
  <c r="H47" i="3"/>
  <c r="H46" i="3"/>
  <c r="H45" i="3"/>
  <c r="H52" i="3" s="1"/>
  <c r="E45" i="3"/>
  <c r="E52" i="3"/>
  <c r="D44" i="3"/>
  <c r="D53" i="3" s="1"/>
  <c r="D40" i="3"/>
  <c r="D37" i="3"/>
  <c r="D32" i="3"/>
  <c r="D27" i="3"/>
  <c r="D24" i="3"/>
  <c r="D21" i="3"/>
  <c r="D16" i="3"/>
  <c r="D13" i="3"/>
  <c r="H43" i="3"/>
  <c r="H42" i="3"/>
  <c r="H41" i="3"/>
  <c r="H44" i="3" s="1"/>
  <c r="E41" i="3"/>
  <c r="E44" i="3"/>
  <c r="H39" i="3"/>
  <c r="H38" i="3"/>
  <c r="H40" i="3" s="1"/>
  <c r="E38" i="3"/>
  <c r="E40" i="3"/>
  <c r="H36" i="3"/>
  <c r="H35" i="3"/>
  <c r="H34" i="3"/>
  <c r="H33" i="3"/>
  <c r="H37" i="3" s="1"/>
  <c r="E33" i="3"/>
  <c r="E37" i="3"/>
  <c r="H31" i="3"/>
  <c r="H30" i="3"/>
  <c r="H29" i="3"/>
  <c r="H28" i="3"/>
  <c r="H32" i="3"/>
  <c r="E28" i="3"/>
  <c r="E32" i="3" s="1"/>
  <c r="E25" i="3"/>
  <c r="E27" i="3"/>
  <c r="H26" i="3"/>
  <c r="H27" i="3" s="1"/>
  <c r="H25" i="3"/>
  <c r="H23" i="3"/>
  <c r="H22" i="3"/>
  <c r="H24" i="3" s="1"/>
  <c r="E22" i="3"/>
  <c r="E24" i="3"/>
  <c r="E17" i="3"/>
  <c r="E21" i="3" s="1"/>
  <c r="H20" i="3"/>
  <c r="H19" i="3"/>
  <c r="H18" i="3"/>
  <c r="H21" i="3" s="1"/>
  <c r="H17" i="3"/>
  <c r="H15" i="3"/>
  <c r="H14" i="3"/>
  <c r="H16" i="3" s="1"/>
  <c r="E14" i="3"/>
  <c r="E16" i="3"/>
  <c r="H12" i="3"/>
  <c r="H11" i="3"/>
  <c r="H10" i="3"/>
  <c r="H9" i="3"/>
  <c r="H8" i="3"/>
  <c r="H13" i="3" s="1"/>
  <c r="E8" i="3"/>
  <c r="E13" i="3"/>
  <c r="E53" i="3" l="1"/>
  <c r="A58" i="3" s="1"/>
  <c r="I58" i="3" s="1"/>
  <c r="H53" i="3"/>
  <c r="C58" i="3" s="1"/>
</calcChain>
</file>

<file path=xl/sharedStrings.xml><?xml version="1.0" encoding="utf-8"?>
<sst xmlns="http://schemas.openxmlformats.org/spreadsheetml/2006/main" count="113" uniqueCount="90">
  <si>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</si>
  <si>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</si>
  <si>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</si>
  <si>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</si>
  <si>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</si>
  <si>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</si>
  <si>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</si>
  <si>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</si>
  <si>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</si>
  <si>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</si>
  <si>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</si>
  <si>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</si>
  <si>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</si>
  <si>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</si>
  <si>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</si>
  <si>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</si>
  <si>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</si>
  <si>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</si>
  <si>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</si>
  <si>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</si>
  <si>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</si>
  <si>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</si>
  <si>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</si>
  <si>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</si>
  <si>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</si>
  <si>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</si>
  <si>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</si>
  <si>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</si>
  <si>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</si>
  <si>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</si>
  <si>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</si>
  <si>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</si>
  <si>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</si>
  <si>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</si>
  <si>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</si>
  <si>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</si>
  <si>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</si>
  <si>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</si>
  <si>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</si>
  <si>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</si>
  <si>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</si>
  <si>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</si>
  <si>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</si>
  <si>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</si>
  <si>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</si>
  <si>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</si>
  <si>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</si>
  <si>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</si>
  <si>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</si>
  <si>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</si>
  <si>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</si>
  <si>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</si>
  <si>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</si>
  <si>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</si>
  <si>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</si>
  <si>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</si>
  <si>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</si>
  <si>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</si>
  <si>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</si>
  <si>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</si>
  <si>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</si>
  <si>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</si>
  <si>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</si>
  <si>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</si>
  <si>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</si>
  <si>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</si>
  <si>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</si>
  <si>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</si>
  <si>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</si>
  <si>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</si>
  <si>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</si>
  <si>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</si>
  <si>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</si>
  <si>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</si>
  <si>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</si>
  <si>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</si>
  <si>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</si>
  <si>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</si>
  <si>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</si>
  <si>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</si>
  <si>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</si>
  <si>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团号：HMJB-180720-KLB423	</t>
    <phoneticPr fontId="15" type="noConversion"/>
  </si>
  <si>
    <t>会议日期：2017-07-20</t>
    <phoneticPr fontId="15" type="noConversion"/>
  </si>
  <si>
    <t>耿吴茜</t>
    <phoneticPr fontId="15" type="noConversion"/>
  </si>
  <si>
    <t>助理</t>
    <phoneticPr fontId="15" type="noConversion"/>
  </si>
  <si>
    <t>2部</t>
    <phoneticPr fontId="15" type="noConversion"/>
  </si>
  <si>
    <t xml:space="preserve">HMJB-200101-MLL219	</t>
    <phoneticPr fontId="15" type="noConversion"/>
  </si>
  <si>
    <t>杭州</t>
    <phoneticPr fontId="15" type="noConversion"/>
  </si>
  <si>
    <t>1月14日-19日</t>
    <phoneticPr fontId="15" type="noConversion"/>
  </si>
  <si>
    <t>1月14日-17日，19日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</si>
</sst>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_);[Red]\(#,##0.00\)"/>
    <numFmt numFmtId="178" formatCode="#,##0.00;[Red]#,##0.00"/>
    <numFmt numFmtId="179" formatCode="0.00_);[Red]\(0.00\)"/>
    <numFmt numFmtId="180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6" fontId="4" fillId="0" borderId="0" xfId="2" applyNumberFormat="1" applyFont="1" applyBorder="1" applyAlignment="1">
      <alignment horizontal="left" vertical="center"/>
    </xf>
    <xf numFmtId="180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177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77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80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6" fontId="10" fillId="3" borderId="6" xfId="0" applyNumberFormat="1" applyFont="1" applyFill="1" applyBorder="1" applyAlignment="1">
      <alignment horizontal="center" vertical="center"/>
    </xf>
    <xf numFmtId="176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180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9" fontId="4" fillId="3" borderId="6" xfId="2" applyNumberFormat="1" applyFont="1" applyFill="1" applyBorder="1" applyAlignment="1">
      <alignment horizontal="center" vertical="center"/>
    </xf>
    <xf numFmtId="179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9" fontId="4" fillId="3" borderId="8" xfId="2" applyNumberFormat="1" applyFont="1" applyFill="1" applyBorder="1" applyAlignment="1">
      <alignment horizontal="center" vertical="center"/>
    </xf>
    <xf numFmtId="58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58" fontId="4" fillId="2" borderId="0" xfId="2" applyNumberFormat="1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61" zoomScale="85" zoomScaleNormal="85" workbookViewId="0">
      <selection activeCell="I47" sqref="I47"/>
    </sheetView>
  </sheetViews>
  <sheetFormatPr defaultColWidth="9" defaultRowHeight="21" customHeight="1" x14ac:dyDescent="0.15"/>
  <cols>
    <col min="1" max="1" width="9" style="31"/>
    <col min="2" max="2" width="16.75" customWidth="1"/>
    <col min="3" max="3" width="9" style="32"/>
    <col min="6" max="6" width="13.25" customWidth="1"/>
    <col min="8" max="8" width="12" customWidth="1"/>
    <col min="9" max="9" width="24.875" customWidth="1"/>
    <col min="10" max="10" width="39.5" customWidth="1"/>
  </cols>
  <sheetData>
    <row r="2" spans="1:12" ht="21" customHeight="1" x14ac:dyDescent="0.15">
      <c r="C2" s="77" t="s">
        <v>0</v>
      </c>
      <c r="D2" s="77"/>
      <c r="E2" s="77"/>
      <c r="F2" s="77"/>
      <c r="G2" s="77"/>
      <c r="H2" s="77"/>
      <c r="I2" s="44"/>
      <c r="J2" s="44"/>
      <c r="K2" s="44"/>
      <c r="L2" s="44"/>
    </row>
    <row r="4" spans="1:12" ht="21" customHeight="1" x14ac:dyDescent="0.15">
      <c r="H4" s="57" t="s">
        <v>81</v>
      </c>
      <c r="I4" s="58"/>
      <c r="J4" s="57" t="s">
        <v>82</v>
      </c>
    </row>
    <row r="5" spans="1:12" ht="21" customHeight="1" x14ac:dyDescent="0.15">
      <c r="H5" s="59"/>
      <c r="I5" s="59"/>
      <c r="J5" s="59"/>
    </row>
    <row r="6" spans="1:12" ht="21" customHeight="1" x14ac:dyDescent="0.15">
      <c r="A6" s="74" t="s">
        <v>1</v>
      </c>
      <c r="B6" s="63" t="s">
        <v>2</v>
      </c>
      <c r="C6" s="78" t="s">
        <v>3</v>
      </c>
      <c r="D6" s="78"/>
      <c r="E6" s="78"/>
      <c r="F6" s="79" t="s">
        <v>4</v>
      </c>
      <c r="G6" s="79"/>
      <c r="H6" s="79"/>
      <c r="I6" s="79"/>
      <c r="J6" s="63" t="s">
        <v>5</v>
      </c>
    </row>
    <row r="7" spans="1:12" ht="21" customHeight="1" x14ac:dyDescent="0.15">
      <c r="A7" s="74"/>
      <c r="B7" s="63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3"/>
    </row>
    <row r="8" spans="1:12" ht="21" customHeight="1" x14ac:dyDescent="0.15">
      <c r="A8" s="75">
        <v>1</v>
      </c>
      <c r="B8" s="71" t="s">
        <v>13</v>
      </c>
      <c r="C8" s="65">
        <v>0</v>
      </c>
      <c r="D8" s="68"/>
      <c r="E8" s="65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4"/>
    </row>
    <row r="9" spans="1:12" ht="21" customHeight="1" x14ac:dyDescent="0.15">
      <c r="A9" s="75"/>
      <c r="B9" s="71"/>
      <c r="C9" s="65"/>
      <c r="D9" s="68"/>
      <c r="E9" s="65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15">
      <c r="A10" s="75"/>
      <c r="B10" s="71"/>
      <c r="C10" s="65"/>
      <c r="D10" s="68"/>
      <c r="E10" s="65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15">
      <c r="A11" s="75"/>
      <c r="B11" s="71"/>
      <c r="C11" s="65"/>
      <c r="D11" s="68"/>
      <c r="E11" s="65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15">
      <c r="A12" s="75"/>
      <c r="B12" s="71"/>
      <c r="C12" s="65"/>
      <c r="D12" s="68"/>
      <c r="E12" s="65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15">
      <c r="A13" s="38"/>
      <c r="B13" s="39" t="s">
        <v>14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15">
      <c r="A14" s="69">
        <v>2</v>
      </c>
      <c r="B14" s="83" t="s">
        <v>15</v>
      </c>
      <c r="C14" s="66">
        <v>0</v>
      </c>
      <c r="D14" s="69"/>
      <c r="E14" s="66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16</v>
      </c>
    </row>
    <row r="15" spans="1:12" ht="21" customHeight="1" x14ac:dyDescent="0.15">
      <c r="A15" s="70"/>
      <c r="B15" s="84"/>
      <c r="C15" s="67"/>
      <c r="D15" s="70"/>
      <c r="E15" s="67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15">
      <c r="A16" s="38"/>
      <c r="B16" s="39" t="s">
        <v>17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15">
      <c r="A17" s="75">
        <v>3</v>
      </c>
      <c r="B17" s="71" t="s">
        <v>18</v>
      </c>
      <c r="C17" s="65">
        <v>0</v>
      </c>
      <c r="D17" s="68"/>
      <c r="E17" s="6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0" t="s">
        <v>19</v>
      </c>
    </row>
    <row r="18" spans="1:10" ht="21" customHeight="1" x14ac:dyDescent="0.15">
      <c r="A18" s="75"/>
      <c r="B18" s="71"/>
      <c r="C18" s="65"/>
      <c r="D18" s="68"/>
      <c r="E18" s="65"/>
      <c r="F18" s="37">
        <v>0</v>
      </c>
      <c r="G18" s="37">
        <v>0</v>
      </c>
      <c r="H18" s="37">
        <f t="shared" si="0"/>
        <v>0</v>
      </c>
      <c r="I18" s="45"/>
      <c r="J18" s="61"/>
    </row>
    <row r="19" spans="1:10" ht="21" customHeight="1" x14ac:dyDescent="0.15">
      <c r="A19" s="75"/>
      <c r="B19" s="71"/>
      <c r="C19" s="65"/>
      <c r="D19" s="68"/>
      <c r="E19" s="65"/>
      <c r="F19" s="37">
        <v>0</v>
      </c>
      <c r="G19" s="37">
        <v>0</v>
      </c>
      <c r="H19" s="37">
        <f t="shared" si="0"/>
        <v>0</v>
      </c>
      <c r="I19" s="45"/>
      <c r="J19" s="61"/>
    </row>
    <row r="20" spans="1:10" ht="21" customHeight="1" x14ac:dyDescent="0.15">
      <c r="A20" s="75"/>
      <c r="B20" s="71"/>
      <c r="C20" s="65"/>
      <c r="D20" s="68"/>
      <c r="E20" s="65"/>
      <c r="F20" s="37">
        <v>0</v>
      </c>
      <c r="G20" s="37">
        <v>0</v>
      </c>
      <c r="H20" s="37">
        <f t="shared" si="0"/>
        <v>0</v>
      </c>
      <c r="I20" s="45"/>
      <c r="J20" s="61"/>
    </row>
    <row r="21" spans="1:10" s="30" customFormat="1" ht="21" customHeight="1" x14ac:dyDescent="0.15">
      <c r="A21" s="38"/>
      <c r="B21" s="39" t="s">
        <v>20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2"/>
    </row>
    <row r="22" spans="1:10" ht="21" customHeight="1" x14ac:dyDescent="0.15">
      <c r="A22" s="75">
        <v>4</v>
      </c>
      <c r="B22" s="71" t="s">
        <v>21</v>
      </c>
      <c r="C22" s="65">
        <v>0</v>
      </c>
      <c r="D22" s="68"/>
      <c r="E22" s="65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0" t="s">
        <v>22</v>
      </c>
    </row>
    <row r="23" spans="1:10" ht="21" customHeight="1" x14ac:dyDescent="0.15">
      <c r="A23" s="75"/>
      <c r="B23" s="71"/>
      <c r="C23" s="65"/>
      <c r="D23" s="68"/>
      <c r="E23" s="65"/>
      <c r="F23" s="37">
        <v>0</v>
      </c>
      <c r="G23" s="37">
        <v>0</v>
      </c>
      <c r="H23" s="37">
        <f t="shared" si="0"/>
        <v>0</v>
      </c>
      <c r="I23" s="45"/>
      <c r="J23" s="61"/>
    </row>
    <row r="24" spans="1:10" s="30" customFormat="1" ht="21" customHeight="1" x14ac:dyDescent="0.15">
      <c r="A24" s="38"/>
      <c r="B24" s="39" t="s">
        <v>23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2"/>
    </row>
    <row r="25" spans="1:10" ht="21" customHeight="1" x14ac:dyDescent="0.15">
      <c r="A25" s="69">
        <v>5</v>
      </c>
      <c r="B25" s="83" t="s">
        <v>24</v>
      </c>
      <c r="C25" s="66">
        <v>0</v>
      </c>
      <c r="D25" s="69"/>
      <c r="E25" s="66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25</v>
      </c>
    </row>
    <row r="26" spans="1:10" ht="21" customHeight="1" x14ac:dyDescent="0.15">
      <c r="A26" s="70"/>
      <c r="B26" s="84"/>
      <c r="C26" s="67"/>
      <c r="D26" s="70"/>
      <c r="E26" s="67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15">
      <c r="A27" s="38"/>
      <c r="B27" s="39" t="s">
        <v>26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15">
      <c r="A28" s="75">
        <v>6</v>
      </c>
      <c r="B28" s="71" t="s">
        <v>27</v>
      </c>
      <c r="C28" s="65">
        <v>0</v>
      </c>
      <c r="D28" s="68"/>
      <c r="E28" s="65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28</v>
      </c>
    </row>
    <row r="29" spans="1:10" ht="21" customHeight="1" x14ac:dyDescent="0.15">
      <c r="A29" s="75"/>
      <c r="B29" s="71"/>
      <c r="C29" s="65"/>
      <c r="D29" s="68"/>
      <c r="E29" s="65"/>
      <c r="F29" s="37">
        <v>0</v>
      </c>
      <c r="G29" s="37">
        <v>0</v>
      </c>
      <c r="H29" s="37">
        <f t="shared" si="0"/>
        <v>0</v>
      </c>
      <c r="I29" s="45"/>
      <c r="J29" s="61"/>
    </row>
    <row r="30" spans="1:10" ht="21" customHeight="1" x14ac:dyDescent="0.15">
      <c r="A30" s="75"/>
      <c r="B30" s="71"/>
      <c r="C30" s="65"/>
      <c r="D30" s="68"/>
      <c r="E30" s="65"/>
      <c r="F30" s="37">
        <v>0</v>
      </c>
      <c r="G30" s="37">
        <v>0</v>
      </c>
      <c r="H30" s="37">
        <f t="shared" si="0"/>
        <v>0</v>
      </c>
      <c r="I30" s="45"/>
      <c r="J30" s="61"/>
    </row>
    <row r="31" spans="1:10" ht="21" customHeight="1" x14ac:dyDescent="0.15">
      <c r="A31" s="75"/>
      <c r="B31" s="71"/>
      <c r="C31" s="65"/>
      <c r="D31" s="68"/>
      <c r="E31" s="65"/>
      <c r="F31" s="37">
        <v>0</v>
      </c>
      <c r="G31" s="37">
        <v>0</v>
      </c>
      <c r="H31" s="37">
        <f t="shared" si="0"/>
        <v>0</v>
      </c>
      <c r="I31" s="45"/>
      <c r="J31" s="61"/>
    </row>
    <row r="32" spans="1:10" s="30" customFormat="1" ht="21" customHeight="1" x14ac:dyDescent="0.15">
      <c r="A32" s="38"/>
      <c r="B32" s="39" t="s">
        <v>29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2"/>
    </row>
    <row r="33" spans="1:10" ht="21" customHeight="1" x14ac:dyDescent="0.15">
      <c r="A33" s="75">
        <v>7</v>
      </c>
      <c r="B33" s="71" t="s">
        <v>30</v>
      </c>
      <c r="C33" s="65">
        <v>0</v>
      </c>
      <c r="D33" s="68"/>
      <c r="E33" s="65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15">
      <c r="A34" s="75"/>
      <c r="B34" s="71"/>
      <c r="C34" s="65"/>
      <c r="D34" s="68"/>
      <c r="E34" s="65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15">
      <c r="A35" s="75"/>
      <c r="B35" s="71"/>
      <c r="C35" s="65"/>
      <c r="D35" s="68"/>
      <c r="E35" s="65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15">
      <c r="A36" s="75"/>
      <c r="B36" s="71"/>
      <c r="C36" s="65"/>
      <c r="D36" s="68"/>
      <c r="E36" s="65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15">
      <c r="A37" s="38"/>
      <c r="B37" s="39" t="s">
        <v>31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15">
      <c r="A38" s="75">
        <v>8</v>
      </c>
      <c r="B38" s="71" t="s">
        <v>32</v>
      </c>
      <c r="C38" s="65">
        <v>0</v>
      </c>
      <c r="D38" s="68"/>
      <c r="E38" s="65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0" t="s">
        <v>33</v>
      </c>
    </row>
    <row r="39" spans="1:10" ht="21" customHeight="1" x14ac:dyDescent="0.15">
      <c r="A39" s="75"/>
      <c r="B39" s="71"/>
      <c r="C39" s="65"/>
      <c r="D39" s="68"/>
      <c r="E39" s="65"/>
      <c r="F39" s="37">
        <v>0</v>
      </c>
      <c r="G39" s="37">
        <v>0</v>
      </c>
      <c r="H39" s="37">
        <f t="shared" si="0"/>
        <v>0</v>
      </c>
      <c r="I39" s="45"/>
      <c r="J39" s="61"/>
    </row>
    <row r="40" spans="1:10" s="30" customFormat="1" ht="21" customHeight="1" x14ac:dyDescent="0.15">
      <c r="A40" s="38"/>
      <c r="B40" s="39" t="s">
        <v>34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2"/>
    </row>
    <row r="41" spans="1:10" ht="21" customHeight="1" x14ac:dyDescent="0.15">
      <c r="A41" s="75">
        <v>9</v>
      </c>
      <c r="B41" s="71" t="s">
        <v>35</v>
      </c>
      <c r="C41" s="65">
        <v>0</v>
      </c>
      <c r="D41" s="68"/>
      <c r="E41" s="65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36</v>
      </c>
    </row>
    <row r="42" spans="1:10" ht="21" customHeight="1" x14ac:dyDescent="0.15">
      <c r="A42" s="75"/>
      <c r="B42" s="71"/>
      <c r="C42" s="65"/>
      <c r="D42" s="68"/>
      <c r="E42" s="65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15">
      <c r="A43" s="75"/>
      <c r="B43" s="71"/>
      <c r="C43" s="65"/>
      <c r="D43" s="68"/>
      <c r="E43" s="65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15">
      <c r="A44" s="38"/>
      <c r="B44" s="39" t="s">
        <v>37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15">
      <c r="A45" s="69">
        <v>10</v>
      </c>
      <c r="B45" s="71" t="s">
        <v>38</v>
      </c>
      <c r="C45" s="65">
        <v>0</v>
      </c>
      <c r="D45" s="68"/>
      <c r="E45" s="65">
        <f t="shared" si="2"/>
        <v>0</v>
      </c>
      <c r="F45" s="37">
        <v>472</v>
      </c>
      <c r="G45" s="37">
        <v>0</v>
      </c>
      <c r="H45" s="37">
        <f t="shared" si="0"/>
        <v>472</v>
      </c>
      <c r="I45" s="50"/>
      <c r="J45" s="54"/>
    </row>
    <row r="46" spans="1:10" ht="21" customHeight="1" x14ac:dyDescent="0.15">
      <c r="A46" s="76"/>
      <c r="B46" s="71"/>
      <c r="C46" s="65"/>
      <c r="D46" s="68"/>
      <c r="E46" s="65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15">
      <c r="A47" s="76"/>
      <c r="B47" s="71"/>
      <c r="C47" s="65"/>
      <c r="D47" s="68"/>
      <c r="E47" s="65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15">
      <c r="A48" s="76"/>
      <c r="B48" s="71"/>
      <c r="C48" s="65"/>
      <c r="D48" s="68"/>
      <c r="E48" s="65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15">
      <c r="A49" s="76"/>
      <c r="B49" s="71"/>
      <c r="C49" s="65"/>
      <c r="D49" s="68"/>
      <c r="E49" s="65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15">
      <c r="A50" s="76"/>
      <c r="B50" s="71"/>
      <c r="C50" s="65"/>
      <c r="D50" s="68"/>
      <c r="E50" s="65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15">
      <c r="A51" s="70"/>
      <c r="B51" s="71"/>
      <c r="C51" s="65"/>
      <c r="D51" s="68"/>
      <c r="E51" s="65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15">
      <c r="A52" s="38"/>
      <c r="B52" s="39" t="s">
        <v>39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472</v>
      </c>
      <c r="G52" s="40">
        <f t="shared" ref="G52:H52" si="21">SUM(G45:G51)</f>
        <v>0</v>
      </c>
      <c r="H52" s="40">
        <f t="shared" si="21"/>
        <v>472</v>
      </c>
      <c r="I52" s="46"/>
      <c r="J52" s="56"/>
    </row>
    <row r="53" spans="1:10" ht="21" customHeight="1" x14ac:dyDescent="0.15">
      <c r="A53" s="38"/>
      <c r="B53" s="39" t="s">
        <v>40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472</v>
      </c>
      <c r="G53" s="40">
        <f t="shared" si="22"/>
        <v>0</v>
      </c>
      <c r="H53" s="40">
        <f t="shared" si="22"/>
        <v>472</v>
      </c>
      <c r="I53" s="46"/>
      <c r="J53" s="47"/>
    </row>
    <row r="57" spans="1:10" ht="21" customHeight="1" x14ac:dyDescent="0.15">
      <c r="A57" s="80" t="s">
        <v>41</v>
      </c>
      <c r="B57" s="81"/>
      <c r="C57" s="82" t="s">
        <v>42</v>
      </c>
      <c r="D57" s="82"/>
      <c r="E57" s="82" t="s">
        <v>43</v>
      </c>
      <c r="F57" s="82"/>
      <c r="G57" s="82" t="s">
        <v>44</v>
      </c>
      <c r="H57" s="82"/>
      <c r="I57" s="48" t="s">
        <v>45</v>
      </c>
    </row>
    <row r="58" spans="1:10" ht="21" customHeight="1" x14ac:dyDescent="0.15">
      <c r="A58" s="72">
        <f>E53</f>
        <v>0</v>
      </c>
      <c r="B58" s="73"/>
      <c r="C58" s="73">
        <f>H53</f>
        <v>472</v>
      </c>
      <c r="D58" s="73"/>
      <c r="E58" s="73">
        <f>F53</f>
        <v>472</v>
      </c>
      <c r="F58" s="73"/>
      <c r="G58" s="73">
        <f>G53</f>
        <v>0</v>
      </c>
      <c r="H58" s="73"/>
      <c r="I58" s="49">
        <f>A58-C58</f>
        <v>-472</v>
      </c>
    </row>
    <row r="60" spans="1:10" ht="21" customHeight="1" x14ac:dyDescent="0.15">
      <c r="A60" s="41" t="s">
        <v>46</v>
      </c>
      <c r="B60" s="42"/>
      <c r="C60" s="43" t="s">
        <v>47</v>
      </c>
      <c r="D60" s="41"/>
      <c r="E60" s="41" t="s">
        <v>48</v>
      </c>
      <c r="F60" s="41"/>
      <c r="G60" s="41" t="s">
        <v>49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24" workbookViewId="0">
      <selection activeCell="F28" sqref="F28:G28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 x14ac:dyDescent="0.15">
      <c r="B3" s="77" t="s">
        <v>50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15">
      <c r="B5" s="3"/>
      <c r="C5" s="4"/>
      <c r="D5" s="5" t="s">
        <v>51</v>
      </c>
      <c r="E5" s="5"/>
      <c r="F5" s="100"/>
      <c r="G5" s="100"/>
      <c r="H5" s="5" t="s">
        <v>52</v>
      </c>
      <c r="I5" s="4"/>
      <c r="J5" s="100"/>
      <c r="K5" s="101"/>
    </row>
    <row r="6" spans="2:11" ht="20.100000000000001" customHeight="1" x14ac:dyDescent="0.15">
      <c r="B6" s="6"/>
      <c r="C6" s="7"/>
      <c r="D6" s="8" t="s">
        <v>53</v>
      </c>
      <c r="E6" s="8"/>
      <c r="F6" s="102"/>
      <c r="G6" s="102"/>
      <c r="H6" s="8" t="s">
        <v>54</v>
      </c>
      <c r="I6" s="7"/>
      <c r="J6" s="102"/>
      <c r="K6" s="103"/>
    </row>
    <row r="7" spans="2:11" ht="20.100000000000001" customHeight="1" x14ac:dyDescent="0.15">
      <c r="B7" s="6"/>
      <c r="C7" s="7"/>
      <c r="D7" s="8" t="s">
        <v>55</v>
      </c>
      <c r="E7" s="8"/>
      <c r="F7" s="102"/>
      <c r="G7" s="102"/>
      <c r="H7" s="8" t="s">
        <v>56</v>
      </c>
      <c r="I7" s="22"/>
      <c r="J7" s="102"/>
      <c r="K7" s="103"/>
    </row>
    <row r="8" spans="2:11" ht="20.100000000000001" customHeight="1" x14ac:dyDescent="0.15">
      <c r="B8" s="9"/>
      <c r="C8" s="10"/>
      <c r="D8" s="11"/>
      <c r="E8" s="11"/>
      <c r="F8" s="12"/>
      <c r="G8" s="12"/>
      <c r="H8" s="11" t="s">
        <v>57</v>
      </c>
      <c r="I8" s="23"/>
      <c r="J8" s="96"/>
      <c r="K8" s="97"/>
    </row>
    <row r="9" spans="2:11" ht="20.100000000000001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15">
      <c r="B10" s="109" t="s">
        <v>1</v>
      </c>
      <c r="C10" s="110"/>
      <c r="D10" s="14" t="s">
        <v>58</v>
      </c>
      <c r="E10" s="85" t="s">
        <v>59</v>
      </c>
      <c r="F10" s="87"/>
      <c r="G10" s="16" t="s">
        <v>60</v>
      </c>
      <c r="H10" s="15" t="s">
        <v>61</v>
      </c>
      <c r="I10" s="85" t="s">
        <v>62</v>
      </c>
      <c r="J10" s="87"/>
      <c r="K10" s="16" t="s">
        <v>63</v>
      </c>
    </row>
    <row r="11" spans="2:11" ht="20.100000000000001" customHeight="1" x14ac:dyDescent="0.15">
      <c r="B11" s="107">
        <v>1</v>
      </c>
      <c r="C11" s="108"/>
      <c r="D11" s="90" t="s">
        <v>64</v>
      </c>
      <c r="E11" s="107" t="s">
        <v>65</v>
      </c>
      <c r="F11" s="108"/>
      <c r="G11" s="17">
        <v>0</v>
      </c>
      <c r="H11" s="17"/>
      <c r="I11" s="94"/>
      <c r="J11" s="95"/>
      <c r="K11" s="24" t="s">
        <v>66</v>
      </c>
    </row>
    <row r="12" spans="2:11" ht="20.100000000000001" customHeight="1" x14ac:dyDescent="0.15">
      <c r="B12" s="107">
        <v>2</v>
      </c>
      <c r="C12" s="108"/>
      <c r="D12" s="91"/>
      <c r="E12" s="93" t="s">
        <v>67</v>
      </c>
      <c r="F12" s="93"/>
      <c r="G12" s="17">
        <v>0</v>
      </c>
      <c r="H12" s="17"/>
      <c r="I12" s="94"/>
      <c r="J12" s="95"/>
      <c r="K12" s="24" t="s">
        <v>68</v>
      </c>
    </row>
    <row r="13" spans="2:11" ht="20.100000000000001" customHeight="1" x14ac:dyDescent="0.15">
      <c r="B13" s="107">
        <v>3</v>
      </c>
      <c r="C13" s="108"/>
      <c r="D13" s="91"/>
      <c r="E13" s="107" t="s">
        <v>69</v>
      </c>
      <c r="F13" s="108"/>
      <c r="G13" s="17">
        <v>0</v>
      </c>
      <c r="H13" s="17"/>
      <c r="I13" s="94"/>
      <c r="J13" s="95"/>
      <c r="K13" s="24" t="s">
        <v>66</v>
      </c>
    </row>
    <row r="14" spans="2:11" ht="20.100000000000001" customHeight="1" x14ac:dyDescent="0.15">
      <c r="B14" s="107">
        <v>4</v>
      </c>
      <c r="C14" s="108"/>
      <c r="D14" s="91"/>
      <c r="E14" s="107" t="s">
        <v>70</v>
      </c>
      <c r="F14" s="108"/>
      <c r="G14" s="17">
        <v>0</v>
      </c>
      <c r="H14" s="17"/>
      <c r="I14" s="94"/>
      <c r="J14" s="95"/>
      <c r="K14" s="24" t="s">
        <v>71</v>
      </c>
    </row>
    <row r="15" spans="2:11" ht="20.100000000000001" customHeight="1" x14ac:dyDescent="0.15">
      <c r="B15" s="107">
        <v>5</v>
      </c>
      <c r="C15" s="108"/>
      <c r="D15" s="90" t="s">
        <v>38</v>
      </c>
      <c r="E15" s="93"/>
      <c r="F15" s="93"/>
      <c r="G15" s="17">
        <v>0</v>
      </c>
      <c r="H15" s="17"/>
      <c r="I15" s="94"/>
      <c r="J15" s="95"/>
      <c r="K15" s="24"/>
    </row>
    <row r="16" spans="2:11" ht="20.100000000000001" customHeight="1" x14ac:dyDescent="0.15">
      <c r="B16" s="107">
        <v>6</v>
      </c>
      <c r="C16" s="108"/>
      <c r="D16" s="91"/>
      <c r="E16" s="93"/>
      <c r="F16" s="93"/>
      <c r="G16" s="17">
        <v>0</v>
      </c>
      <c r="H16" s="17"/>
      <c r="I16" s="94"/>
      <c r="J16" s="95"/>
      <c r="K16" s="24"/>
    </row>
    <row r="17" spans="1:11" ht="20.100000000000001" customHeight="1" x14ac:dyDescent="0.15">
      <c r="B17" s="107">
        <v>7</v>
      </c>
      <c r="C17" s="108"/>
      <c r="D17" s="92"/>
      <c r="E17" s="93"/>
      <c r="F17" s="93"/>
      <c r="G17" s="17">
        <v>0</v>
      </c>
      <c r="H17" s="17"/>
      <c r="I17" s="94"/>
      <c r="J17" s="95"/>
      <c r="K17" s="24"/>
    </row>
    <row r="18" spans="1:11" ht="20.100000000000001" customHeight="1" x14ac:dyDescent="0.15">
      <c r="B18" s="85" t="s">
        <v>40</v>
      </c>
      <c r="C18" s="86"/>
      <c r="D18" s="86"/>
      <c r="E18" s="86"/>
      <c r="F18" s="87"/>
      <c r="G18" s="18">
        <f>SUM(G11:G17)</f>
        <v>0</v>
      </c>
      <c r="H18" s="18">
        <f>SUM(H11:H17)</f>
        <v>0</v>
      </c>
      <c r="I18" s="88">
        <f>SUM(I11:J17)</f>
        <v>0</v>
      </c>
      <c r="J18" s="89"/>
      <c r="K18" s="25"/>
    </row>
    <row r="19" spans="1:11" ht="20.100000000000001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15">
      <c r="B20" s="105" t="s">
        <v>61</v>
      </c>
      <c r="C20" s="105"/>
      <c r="D20" s="105"/>
      <c r="E20" s="105"/>
      <c r="F20" s="105"/>
      <c r="G20" s="105" t="s">
        <v>72</v>
      </c>
      <c r="H20" s="105"/>
      <c r="I20" s="105"/>
      <c r="J20" s="105"/>
      <c r="K20" s="16" t="s">
        <v>73</v>
      </c>
    </row>
    <row r="21" spans="1:11" ht="20.100000000000001" customHeight="1" x14ac:dyDescent="0.1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7">
        <f>SUM(B21:J21)</f>
        <v>0</v>
      </c>
    </row>
    <row r="22" spans="1:11" ht="20.100000000000001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15">
      <c r="B23" s="13" t="s">
        <v>74</v>
      </c>
      <c r="C23" s="13"/>
      <c r="D23" s="13"/>
      <c r="E23" s="13"/>
      <c r="F23" s="13" t="s">
        <v>47</v>
      </c>
      <c r="G23" s="13" t="s">
        <v>75</v>
      </c>
      <c r="H23" s="13"/>
      <c r="I23" s="13"/>
      <c r="J23" s="13" t="s">
        <v>49</v>
      </c>
      <c r="K23" s="13"/>
    </row>
    <row r="26" spans="1:11" ht="18.75" x14ac:dyDescent="0.15">
      <c r="A26" s="77" t="s">
        <v>76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</row>
    <row r="28" spans="1:11" ht="20.100000000000001" customHeight="1" x14ac:dyDescent="0.15">
      <c r="B28" s="3"/>
      <c r="C28" s="4"/>
      <c r="D28" s="5" t="s">
        <v>51</v>
      </c>
      <c r="E28" s="5"/>
      <c r="F28" s="100" t="s">
        <v>83</v>
      </c>
      <c r="G28" s="100"/>
      <c r="H28" s="5" t="s">
        <v>52</v>
      </c>
      <c r="I28" s="4"/>
      <c r="J28" s="100" t="s">
        <v>84</v>
      </c>
      <c r="K28" s="101"/>
    </row>
    <row r="29" spans="1:11" ht="20.100000000000001" customHeight="1" x14ac:dyDescent="0.15">
      <c r="B29" s="6"/>
      <c r="C29" s="7"/>
      <c r="D29" s="8" t="s">
        <v>53</v>
      </c>
      <c r="E29" s="8"/>
      <c r="F29" s="102" t="s">
        <v>87</v>
      </c>
      <c r="G29" s="102"/>
      <c r="H29" s="8" t="s">
        <v>54</v>
      </c>
      <c r="I29" s="7"/>
      <c r="J29" s="102" t="s">
        <v>85</v>
      </c>
      <c r="K29" s="103"/>
    </row>
    <row r="30" spans="1:11" ht="20.100000000000001" customHeight="1" x14ac:dyDescent="0.15">
      <c r="B30" s="6"/>
      <c r="C30" s="7"/>
      <c r="D30" s="8" t="s">
        <v>55</v>
      </c>
      <c r="E30" s="8"/>
      <c r="F30" s="102" t="s">
        <v>88</v>
      </c>
      <c r="G30" s="102"/>
      <c r="H30" s="8" t="s">
        <v>56</v>
      </c>
      <c r="I30" s="22"/>
      <c r="J30" s="104">
        <v>43962</v>
      </c>
      <c r="K30" s="103"/>
    </row>
    <row r="31" spans="1:11" ht="20.100000000000001" customHeight="1" x14ac:dyDescent="0.15">
      <c r="B31" s="9"/>
      <c r="C31" s="10"/>
      <c r="D31" s="11"/>
      <c r="E31" s="11"/>
      <c r="F31" s="12"/>
      <c r="G31" s="12"/>
      <c r="H31" s="11" t="s">
        <v>57</v>
      </c>
      <c r="I31" s="23"/>
      <c r="J31" s="96" t="s">
        <v>86</v>
      </c>
      <c r="K31" s="97"/>
    </row>
    <row r="32" spans="1:11" ht="20.100000000000001" customHeight="1" x14ac:dyDescent="0.15"/>
    <row r="33" spans="2:11" ht="20.100000000000001" customHeight="1" x14ac:dyDescent="0.15">
      <c r="B33" s="93"/>
      <c r="C33" s="93"/>
      <c r="D33" s="19" t="s">
        <v>77</v>
      </c>
      <c r="E33" s="93" t="s">
        <v>78</v>
      </c>
      <c r="F33" s="93"/>
      <c r="G33" s="17" t="s">
        <v>79</v>
      </c>
      <c r="H33" s="17" t="s">
        <v>80</v>
      </c>
      <c r="I33" s="98" t="s">
        <v>40</v>
      </c>
      <c r="J33" s="98"/>
      <c r="K33" s="28" t="s">
        <v>63</v>
      </c>
    </row>
    <row r="34" spans="2:11" ht="20.100000000000001" customHeight="1" x14ac:dyDescent="0.15">
      <c r="B34" s="93">
        <v>1</v>
      </c>
      <c r="C34" s="93"/>
      <c r="D34" s="20" t="s">
        <v>87</v>
      </c>
      <c r="E34" s="99" t="s">
        <v>89</v>
      </c>
      <c r="F34" s="93"/>
      <c r="G34" s="17">
        <v>100</v>
      </c>
      <c r="H34" s="17">
        <v>5</v>
      </c>
      <c r="I34" s="94">
        <f>G34*H34</f>
        <v>500</v>
      </c>
      <c r="J34" s="95"/>
      <c r="K34" s="29"/>
    </row>
    <row r="35" spans="2:11" ht="20.100000000000001" customHeight="1" x14ac:dyDescent="0.15">
      <c r="B35" s="93">
        <v>2</v>
      </c>
      <c r="C35" s="93"/>
      <c r="D35" s="20" t="s">
        <v>87</v>
      </c>
      <c r="E35" s="99">
        <v>43848</v>
      </c>
      <c r="F35" s="93"/>
      <c r="G35" s="17">
        <v>200</v>
      </c>
      <c r="H35" s="17">
        <v>2</v>
      </c>
      <c r="I35" s="94">
        <f>G35*H35</f>
        <v>400</v>
      </c>
      <c r="J35" s="95"/>
      <c r="K35" s="29"/>
    </row>
    <row r="36" spans="2:11" ht="20.100000000000001" customHeight="1" x14ac:dyDescent="0.15">
      <c r="B36" s="93">
        <v>3</v>
      </c>
      <c r="C36" s="93"/>
      <c r="D36" s="20"/>
      <c r="E36" s="93"/>
      <c r="F36" s="93"/>
      <c r="G36" s="17">
        <v>0</v>
      </c>
      <c r="H36" s="17"/>
      <c r="I36" s="94">
        <f t="shared" ref="I36" si="0">G36*H36</f>
        <v>0</v>
      </c>
      <c r="J36" s="95"/>
      <c r="K36" s="29"/>
    </row>
    <row r="37" spans="2:11" ht="20.100000000000001" customHeight="1" x14ac:dyDescent="0.15">
      <c r="B37" s="85" t="s">
        <v>40</v>
      </c>
      <c r="C37" s="86"/>
      <c r="D37" s="86"/>
      <c r="E37" s="86"/>
      <c r="F37" s="87"/>
      <c r="G37" s="18"/>
      <c r="H37" s="18">
        <f>SUM(H19:H36)</f>
        <v>7</v>
      </c>
      <c r="I37" s="88">
        <f>SUM(I34:J36)</f>
        <v>900</v>
      </c>
      <c r="J37" s="89"/>
      <c r="K37" s="25"/>
    </row>
    <row r="38" spans="2:11" ht="20.100000000000001" customHeight="1" x14ac:dyDescent="0.15">
      <c r="B38" s="13" t="s">
        <v>74</v>
      </c>
      <c r="C38" s="13"/>
      <c r="D38" s="13"/>
      <c r="E38" s="13"/>
      <c r="F38" s="13" t="s">
        <v>47</v>
      </c>
      <c r="G38" s="13" t="s">
        <v>75</v>
      </c>
      <c r="H38" s="13"/>
      <c r="I38" s="13"/>
      <c r="J38" s="13" t="s">
        <v>49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2019-01-10T02:03:45Z</cp:lastPrinted>
  <dcterms:created xsi:type="dcterms:W3CDTF">2014-04-15T08:52:00Z</dcterms:created>
  <dcterms:modified xsi:type="dcterms:W3CDTF">2020-05-11T07:17:44Z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