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500"/>
  </bookViews>
  <sheets>
    <sheet name="员工报销明细" sheetId="3" r:id="rId1"/>
    <sheet name="员工差旅明细" sheetId="2" r:id="rId2"/>
    <sheet name="其他报销明细" sheetId="4" r:id="rId3"/>
  </sheets>
  <definedNames>
    <definedName name="_xlnm.Print_Area" localSheetId="2">其他报销明细!$A$1:$K$26</definedName>
    <definedName name="_xlnm.Print_Area" localSheetId="1">员工差旅明细!$A$1:$K$39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<sst xmlns="http://schemas.openxmlformats.org/spreadsheetml/2006/main" count="142" uniqueCount="82">
  <si>
    <t>【借款报销单】</t>
  </si>
  <si>
    <t>团号：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</si>
  <si>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</si>
  <si>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</si>
  <si>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</si>
  <si>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</si>
  <si>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</si>
  <si>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</si>
  <si>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</si>
  <si>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</si>
  <si>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</si>
  <si>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</si>
  <si>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</si>
  <si>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</si>
  <si>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</si>
  <si>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打车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</si>
  <si>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</si>
  <si>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</si>
  <si>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</si>
  <si>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</si>
  <si>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</si>
  <si>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</si>
  <si>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</si>
  <si>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</si>
  <si>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</si>
  <si>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餐费</t>
  </si>
  <si>
    <t>需提供刷卡联、菜单（小票）</t>
  </si>
  <si>
    <t>披萨</t>
  </si>
  <si>
    <t>邮轮用餐</t>
  </si>
  <si>
    <t>点都德</t>
  </si>
  <si>
    <t>印度菜</t>
  </si>
  <si>
    <t>咖啡</t>
  </si>
  <si>
    <t>越南餐厅</t>
  </si>
  <si>
    <t>活动餐费合计</t>
  </si>
  <si>
    <t>现地采买费用</t>
  </si>
  <si>
    <t>伴手礼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</si>
  <si>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</si>
  <si>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</si>
  <si>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</si>
  <si>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</si>
  <si>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</si>
  <si>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</si>
  <si>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</si>
  <si>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</si>
  <si>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</si>
  <si>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</si>
  <si>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</si>
  <si>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</si>
  <si>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</si>
  <si>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</si>
  <si>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地接踩点费用</t>
  </si>
  <si>
    <t>希尔顿尾款USD3183.76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</si>
  <si>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</si>
  <si>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</si>
  <si>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</si>
  <si>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</si>
  <si>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</si>
  <si>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</si>
  <si>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</si>
  <si>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【员工差旅报销单】</t>
  </si>
  <si>
    <t>姓名:</t>
  </si>
  <si>
    <t>部门:</t>
  </si>
  <si>
    <t>发生地:</t>
  </si>
  <si>
    <t>报销日期:</t>
  </si>
  <si>
    <t>发生日期: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</si>
  <si>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</si>
  <si>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</si>
  <si>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</si>
  <si>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</si>
  <si>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</si>
  <si>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</si>
  <si>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</si>
  <si>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市内交通（打车）</t>
  </si>
  <si>
    <t>快递费</t>
  </si>
  <si>
    <t>补票金额</t>
  </si>
  <si>
    <t>报销总金额</t>
  </si>
  <si>
    <t>报销人:</t>
  </si>
  <si>
    <t>总监：</t>
  </si>
  <si>
    <t>合规:</t>
  </si>
  <si>
    <t>财务：</t>
  </si>
  <si>
    <t>【其他报销单】</t>
  </si>
  <si>
    <t>交通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</si>
</sst>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  <numFmt numFmtId="180" formatCode="#,##0.00_);[Red]\(#,##0.00\)"/>
  </numFmts>
  <fonts count="3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微软雅黑"/>
      <charset val="134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11" borderId="19" applyNumberFormat="0" applyAlignment="0" applyProtection="0">
      <alignment vertical="center"/>
    </xf>
    <xf numFmtId="0" fontId="20" fillId="12" borderId="20" applyNumberFormat="0" applyAlignment="0" applyProtection="0">
      <alignment vertical="center"/>
    </xf>
    <xf numFmtId="0" fontId="21" fillId="12" borderId="19" applyNumberFormat="0" applyAlignment="0" applyProtection="0">
      <alignment vertical="center"/>
    </xf>
    <xf numFmtId="0" fontId="22" fillId="13" borderId="21" applyNumberFormat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17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0" borderId="0" xfId="50">
      <alignment vertical="center"/>
    </xf>
    <xf numFmtId="49" fontId="0" fillId="0" borderId="0" xfId="50" applyNumberFormat="1">
      <alignment vertical="center"/>
    </xf>
    <xf numFmtId="0" fontId="1" fillId="0" borderId="0" xfId="50" applyFont="1" applyAlignment="1">
      <alignment horizontal="center" vertical="center"/>
    </xf>
    <xf numFmtId="49" fontId="1" fillId="0" borderId="0" xfId="50" applyNumberFormat="1" applyFont="1" applyAlignment="1">
      <alignment horizontal="center" vertical="center"/>
    </xf>
    <xf numFmtId="0" fontId="2" fillId="0" borderId="0" xfId="50" applyFont="1">
      <alignment vertical="center"/>
    </xf>
    <xf numFmtId="49" fontId="3" fillId="0" borderId="0" xfId="50" applyNumberFormat="1" applyFont="1" applyAlignment="1">
      <alignment horizontal="right" vertical="center"/>
    </xf>
    <xf numFmtId="0" fontId="4" fillId="0" borderId="1" xfId="50" applyFont="1" applyBorder="1">
      <alignment vertical="center"/>
    </xf>
    <xf numFmtId="0" fontId="4" fillId="0" borderId="2" xfId="50" applyFont="1" applyBorder="1">
      <alignment vertical="center"/>
    </xf>
    <xf numFmtId="49" fontId="4" fillId="0" borderId="3" xfId="50" applyNumberFormat="1" applyFont="1" applyBorder="1">
      <alignment vertical="center"/>
    </xf>
    <xf numFmtId="0" fontId="4" fillId="0" borderId="4" xfId="50" applyFont="1" applyBorder="1">
      <alignment vertical="center"/>
    </xf>
    <xf numFmtId="0" fontId="4" fillId="0" borderId="0" xfId="50" applyFont="1">
      <alignment vertical="center"/>
    </xf>
    <xf numFmtId="0" fontId="4" fillId="0" borderId="0" xfId="50" applyFont="1" applyAlignment="1">
      <alignment horizontal="right" vertical="center"/>
    </xf>
    <xf numFmtId="0" fontId="4" fillId="2" borderId="0" xfId="50" applyFont="1" applyFill="1" applyAlignment="1">
      <alignment horizontal="center" vertical="center"/>
    </xf>
    <xf numFmtId="49" fontId="4" fillId="2" borderId="5" xfId="50" applyNumberFormat="1" applyFont="1" applyFill="1" applyBorder="1" applyAlignment="1">
      <alignment horizontal="center" vertical="center"/>
    </xf>
    <xf numFmtId="0" fontId="4" fillId="0" borderId="6" xfId="50" applyFont="1" applyBorder="1">
      <alignment vertical="center"/>
    </xf>
    <xf numFmtId="0" fontId="4" fillId="0" borderId="7" xfId="50" applyFont="1" applyBorder="1">
      <alignment vertical="center"/>
    </xf>
    <xf numFmtId="49" fontId="4" fillId="0" borderId="8" xfId="50" applyNumberFormat="1" applyFont="1" applyBorder="1">
      <alignment vertical="center"/>
    </xf>
    <xf numFmtId="49" fontId="4" fillId="0" borderId="0" xfId="50" applyNumberFormat="1" applyFont="1">
      <alignment vertical="center"/>
    </xf>
    <xf numFmtId="0" fontId="5" fillId="0" borderId="9" xfId="50" applyFont="1" applyBorder="1" applyAlignment="1">
      <alignment horizontal="center" vertical="center"/>
    </xf>
    <xf numFmtId="0" fontId="5" fillId="0" borderId="10" xfId="50" applyFont="1" applyBorder="1" applyAlignment="1">
      <alignment horizontal="center" vertical="center"/>
    </xf>
    <xf numFmtId="0" fontId="5" fillId="0" borderId="11" xfId="50" applyFont="1" applyBorder="1" applyAlignment="1">
      <alignment horizontal="center" vertical="center"/>
    </xf>
    <xf numFmtId="49" fontId="5" fillId="0" borderId="11" xfId="50" applyNumberFormat="1" applyFont="1" applyBorder="1" applyAlignment="1">
      <alignment horizontal="center" vertical="center"/>
    </xf>
    <xf numFmtId="0" fontId="4" fillId="3" borderId="9" xfId="50" applyFont="1" applyFill="1" applyBorder="1" applyAlignment="1">
      <alignment horizontal="center" vertical="center"/>
    </xf>
    <xf numFmtId="0" fontId="4" fillId="3" borderId="10" xfId="50" applyFont="1" applyFill="1" applyBorder="1" applyAlignment="1">
      <alignment horizontal="center" vertical="center"/>
    </xf>
    <xf numFmtId="0" fontId="4" fillId="3" borderId="12" xfId="50" applyFont="1" applyFill="1" applyBorder="1" applyAlignment="1">
      <alignment horizontal="center" vertical="center"/>
    </xf>
    <xf numFmtId="0" fontId="4" fillId="3" borderId="11" xfId="50" applyFont="1" applyFill="1" applyBorder="1" applyAlignment="1">
      <alignment horizontal="center" vertical="center"/>
    </xf>
    <xf numFmtId="176" fontId="4" fillId="3" borderId="11" xfId="50" applyNumberFormat="1" applyFont="1" applyFill="1" applyBorder="1" applyAlignment="1">
      <alignment horizontal="center" vertical="center"/>
    </xf>
    <xf numFmtId="176" fontId="4" fillId="3" borderId="9" xfId="50" applyNumberFormat="1" applyFont="1" applyFill="1" applyBorder="1" applyAlignment="1">
      <alignment horizontal="center" vertical="center"/>
    </xf>
    <xf numFmtId="176" fontId="4" fillId="3" borderId="10" xfId="50" applyNumberFormat="1" applyFont="1" applyFill="1" applyBorder="1" applyAlignment="1">
      <alignment horizontal="center" vertical="center"/>
    </xf>
    <xf numFmtId="49" fontId="4" fillId="3" borderId="11" xfId="50" applyNumberFormat="1" applyFont="1" applyFill="1" applyBorder="1">
      <alignment vertical="center"/>
    </xf>
    <xf numFmtId="0" fontId="4" fillId="3" borderId="13" xfId="50" applyFont="1" applyFill="1" applyBorder="1" applyAlignment="1">
      <alignment horizontal="center" vertical="center"/>
    </xf>
    <xf numFmtId="0" fontId="4" fillId="3" borderId="14" xfId="50" applyFont="1" applyFill="1" applyBorder="1" applyAlignment="1">
      <alignment horizontal="center" vertical="center"/>
    </xf>
    <xf numFmtId="0" fontId="5" fillId="0" borderId="15" xfId="50" applyFont="1" applyBorder="1" applyAlignment="1">
      <alignment horizontal="center" vertical="center"/>
    </xf>
    <xf numFmtId="177" fontId="5" fillId="0" borderId="11" xfId="50" applyNumberFormat="1" applyFont="1" applyBorder="1" applyAlignment="1">
      <alignment horizontal="center" vertical="center"/>
    </xf>
    <xf numFmtId="177" fontId="5" fillId="0" borderId="9" xfId="50" applyNumberFormat="1" applyFont="1" applyBorder="1" applyAlignment="1">
      <alignment horizontal="center" vertical="center"/>
    </xf>
    <xf numFmtId="177" fontId="5" fillId="0" borderId="10" xfId="50" applyNumberFormat="1" applyFont="1" applyBorder="1" applyAlignment="1">
      <alignment horizontal="center" vertical="center"/>
    </xf>
    <xf numFmtId="49" fontId="5" fillId="0" borderId="11" xfId="50" applyNumberFormat="1" applyFont="1" applyBorder="1">
      <alignment vertical="center"/>
    </xf>
    <xf numFmtId="178" fontId="4" fillId="0" borderId="0" xfId="50" applyNumberFormat="1" applyFont="1" applyAlignment="1">
      <alignment horizontal="left" vertical="center"/>
    </xf>
    <xf numFmtId="178" fontId="5" fillId="3" borderId="11" xfId="50" applyNumberFormat="1" applyFont="1" applyFill="1" applyBorder="1" applyAlignment="1">
      <alignment horizontal="center" vertical="center"/>
    </xf>
    <xf numFmtId="0" fontId="3" fillId="0" borderId="0" xfId="50" applyFont="1" applyAlignment="1">
      <alignment horizontal="right" vertical="center"/>
    </xf>
    <xf numFmtId="0" fontId="4" fillId="0" borderId="3" xfId="50" applyFont="1" applyBorder="1">
      <alignment vertical="center"/>
    </xf>
    <xf numFmtId="0" fontId="4" fillId="2" borderId="5" xfId="50" applyFont="1" applyFill="1" applyBorder="1" applyAlignment="1">
      <alignment horizontal="center" vertical="center"/>
    </xf>
    <xf numFmtId="0" fontId="4" fillId="0" borderId="8" xfId="50" applyFont="1" applyBorder="1">
      <alignment vertical="center"/>
    </xf>
    <xf numFmtId="0" fontId="4" fillId="3" borderId="11" xfId="50" applyFont="1" applyFill="1" applyBorder="1">
      <alignment vertical="center"/>
    </xf>
    <xf numFmtId="0" fontId="4" fillId="0" borderId="9" xfId="50" applyFont="1" applyFill="1" applyBorder="1" applyAlignment="1">
      <alignment horizontal="center" vertical="center"/>
    </xf>
    <xf numFmtId="0" fontId="4" fillId="0" borderId="10" xfId="50" applyFont="1" applyFill="1" applyBorder="1" applyAlignment="1">
      <alignment horizontal="center" vertical="center"/>
    </xf>
    <xf numFmtId="176" fontId="4" fillId="0" borderId="11" xfId="50" applyNumberFormat="1" applyFont="1" applyFill="1" applyBorder="1" applyAlignment="1">
      <alignment horizontal="center" vertical="center"/>
    </xf>
    <xf numFmtId="0" fontId="4" fillId="0" borderId="11" xfId="50" applyFont="1" applyFill="1" applyBorder="1" applyAlignment="1">
      <alignment horizontal="left" vertical="center"/>
    </xf>
    <xf numFmtId="176" fontId="4" fillId="0" borderId="9" xfId="50" applyNumberFormat="1" applyFont="1" applyFill="1" applyBorder="1" applyAlignment="1">
      <alignment horizontal="center" vertical="center"/>
    </xf>
    <xf numFmtId="176" fontId="4" fillId="0" borderId="10" xfId="50" applyNumberFormat="1" applyFont="1" applyFill="1" applyBorder="1" applyAlignment="1">
      <alignment horizontal="center" vertical="center"/>
    </xf>
    <xf numFmtId="0" fontId="4" fillId="0" borderId="11" xfId="50" applyFont="1" applyFill="1" applyBorder="1" applyAlignment="1">
      <alignment vertical="center"/>
    </xf>
    <xf numFmtId="0" fontId="5" fillId="0" borderId="11" xfId="50" applyFont="1" applyBorder="1">
      <alignment vertical="center"/>
    </xf>
    <xf numFmtId="179" fontId="5" fillId="0" borderId="11" xfId="50" applyNumberFormat="1" applyFont="1" applyBorder="1" applyAlignment="1">
      <alignment horizontal="center" vertical="center"/>
    </xf>
    <xf numFmtId="0" fontId="0" fillId="0" borderId="0" xfId="0" applyNumberFormat="1">
      <alignment vertical="center"/>
    </xf>
    <xf numFmtId="0" fontId="6" fillId="0" borderId="0" xfId="0" applyFont="1">
      <alignment vertical="center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1" fillId="0" borderId="0" xfId="50" applyFont="1">
      <alignment vertical="center"/>
    </xf>
    <xf numFmtId="0" fontId="0" fillId="0" borderId="7" xfId="0" applyBorder="1" applyAlignment="1">
      <alignment horizontal="left" vertical="center"/>
    </xf>
    <xf numFmtId="0" fontId="0" fillId="4" borderId="11" xfId="0" applyFill="1" applyBorder="1" applyAlignment="1">
      <alignment horizontal="center" vertical="center"/>
    </xf>
    <xf numFmtId="0" fontId="7" fillId="5" borderId="11" xfId="0" applyFont="1" applyFill="1" applyBorder="1" applyAlignment="1">
      <alignment horizontal="center" vertical="center"/>
    </xf>
    <xf numFmtId="179" fontId="7" fillId="6" borderId="11" xfId="0" applyNumberFormat="1" applyFont="1" applyFill="1" applyBorder="1" applyAlignment="1">
      <alignment horizontal="center" vertical="center"/>
    </xf>
    <xf numFmtId="179" fontId="7" fillId="7" borderId="11" xfId="0" applyNumberFormat="1" applyFont="1" applyFill="1" applyBorder="1" applyAlignment="1">
      <alignment horizontal="center" vertical="center"/>
    </xf>
    <xf numFmtId="180" fontId="7" fillId="6" borderId="11" xfId="0" applyNumberFormat="1" applyFont="1" applyFill="1" applyBorder="1" applyAlignment="1">
      <alignment horizontal="center" vertical="center"/>
    </xf>
    <xf numFmtId="0" fontId="7" fillId="6" borderId="11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180" fontId="8" fillId="0" borderId="11" xfId="0" applyNumberFormat="1" applyFont="1" applyFill="1" applyBorder="1" applyAlignment="1">
      <alignment horizontal="right" vertical="center"/>
    </xf>
    <xf numFmtId="0" fontId="0" fillId="0" borderId="11" xfId="0" applyBorder="1">
      <alignment vertical="center"/>
    </xf>
    <xf numFmtId="0" fontId="9" fillId="0" borderId="12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6" fillId="8" borderId="11" xfId="0" applyFont="1" applyFill="1" applyBorder="1" applyAlignment="1">
      <alignment horizontal="center" vertical="center"/>
    </xf>
    <xf numFmtId="0" fontId="10" fillId="8" borderId="11" xfId="0" applyFont="1" applyFill="1" applyBorder="1" applyAlignment="1">
      <alignment horizontal="center" vertical="center"/>
    </xf>
    <xf numFmtId="180" fontId="6" fillId="8" borderId="11" xfId="0" applyNumberFormat="1" applyFont="1" applyFill="1" applyBorder="1" applyAlignment="1">
      <alignment horizontal="right" vertical="center"/>
    </xf>
    <xf numFmtId="0" fontId="6" fillId="8" borderId="11" xfId="0" applyFont="1" applyFill="1" applyBorder="1">
      <alignment vertical="center"/>
    </xf>
    <xf numFmtId="0" fontId="9" fillId="0" borderId="14" xfId="0" applyFont="1" applyBorder="1" applyAlignment="1">
      <alignment horizontal="left" vertical="center" wrapText="1"/>
    </xf>
    <xf numFmtId="0" fontId="0" fillId="0" borderId="12" xfId="0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180" fontId="0" fillId="0" borderId="12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180" fontId="0" fillId="0" borderId="14" xfId="0" applyNumberFormat="1" applyBorder="1" applyAlignment="1">
      <alignment horizontal="center" vertical="center"/>
    </xf>
    <xf numFmtId="0" fontId="9" fillId="0" borderId="12" xfId="0" applyFont="1" applyBorder="1" applyAlignment="1">
      <alignment horizontal="left" vertical="center"/>
    </xf>
    <xf numFmtId="0" fontId="9" fillId="0" borderId="13" xfId="0" applyFont="1" applyBorder="1" applyAlignment="1">
      <alignment horizontal="left" vertical="center"/>
    </xf>
    <xf numFmtId="0" fontId="9" fillId="0" borderId="14" xfId="0" applyFont="1" applyBorder="1" applyAlignment="1">
      <alignment horizontal="left" vertical="center"/>
    </xf>
    <xf numFmtId="180" fontId="0" fillId="0" borderId="11" xfId="0" applyNumberFormat="1" applyFill="1" applyBorder="1" applyAlignment="1">
      <alignment horizontal="right" vertical="center"/>
    </xf>
    <xf numFmtId="0" fontId="0" fillId="0" borderId="11" xfId="0" applyBorder="1" applyAlignment="1">
      <alignment horizontal="left" vertical="center"/>
    </xf>
    <xf numFmtId="0" fontId="8" fillId="0" borderId="11" xfId="0" applyFont="1" applyBorder="1" applyAlignment="1">
      <alignment horizontal="right" vertical="center"/>
    </xf>
    <xf numFmtId="180" fontId="8" fillId="0" borderId="11" xfId="0" applyNumberFormat="1" applyFont="1" applyFill="1" applyBorder="1" applyAlignment="1">
      <alignment vertical="center"/>
    </xf>
    <xf numFmtId="0" fontId="0" fillId="0" borderId="11" xfId="0" applyFill="1" applyBorder="1" applyAlignment="1">
      <alignment horizontal="left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180" fontId="0" fillId="0" borderId="12" xfId="0" applyNumberFormat="1" applyBorder="1" applyAlignment="1">
      <alignment horizontal="center" vertical="center"/>
    </xf>
    <xf numFmtId="0" fontId="8" fillId="0" borderId="11" xfId="0" applyFont="1" applyFill="1" applyBorder="1" applyAlignment="1">
      <alignment horizontal="right" vertical="center"/>
    </xf>
    <xf numFmtId="176" fontId="4" fillId="3" borderId="11" xfId="50" applyNumberFormat="1" applyFont="1" applyFill="1" applyBorder="1" applyAlignment="1">
      <alignment horizontal="left" vertical="center"/>
    </xf>
    <xf numFmtId="0" fontId="9" fillId="0" borderId="13" xfId="0" applyFont="1" applyFill="1" applyBorder="1" applyAlignment="1">
      <alignment horizontal="left" vertical="center" wrapText="1"/>
    </xf>
    <xf numFmtId="0" fontId="0" fillId="0" borderId="13" xfId="0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180" fontId="0" fillId="0" borderId="14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8" fillId="0" borderId="0" xfId="0" applyFont="1" applyFill="1" applyAlignment="1">
      <alignment horizontal="right" vertical="center"/>
    </xf>
    <xf numFmtId="0" fontId="9" fillId="0" borderId="11" xfId="0" applyFont="1" applyBorder="1">
      <alignment vertical="center"/>
    </xf>
    <xf numFmtId="0" fontId="10" fillId="6" borderId="9" xfId="0" applyFont="1" applyFill="1" applyBorder="1" applyAlignment="1">
      <alignment horizontal="center" vertical="center"/>
    </xf>
    <xf numFmtId="0" fontId="10" fillId="6" borderId="15" xfId="0" applyFont="1" applyFill="1" applyBorder="1" applyAlignment="1">
      <alignment horizontal="center" vertical="center"/>
    </xf>
    <xf numFmtId="0" fontId="7" fillId="7" borderId="15" xfId="0" applyFont="1" applyFill="1" applyBorder="1" applyAlignment="1">
      <alignment horizontal="center" vertical="center"/>
    </xf>
    <xf numFmtId="0" fontId="7" fillId="9" borderId="11" xfId="0" applyFont="1" applyFill="1" applyBorder="1" applyAlignment="1">
      <alignment horizontal="center" vertical="center"/>
    </xf>
    <xf numFmtId="178" fontId="10" fillId="3" borderId="9" xfId="0" applyNumberFormat="1" applyFont="1" applyFill="1" applyBorder="1" applyAlignment="1">
      <alignment horizontal="center" vertical="center"/>
    </xf>
    <xf numFmtId="178" fontId="10" fillId="3" borderId="15" xfId="0" applyNumberFormat="1" applyFont="1" applyFill="1" applyBorder="1" applyAlignment="1">
      <alignment horizontal="center" vertical="center"/>
    </xf>
    <xf numFmtId="179" fontId="10" fillId="0" borderId="11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2395" y="19050"/>
          <a:ext cx="1210310" cy="7219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2395" y="19050"/>
          <a:ext cx="1210310" cy="7219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zoomScale="70" zoomScaleNormal="70" topLeftCell="A31" workbookViewId="0">
      <selection activeCell="Q12" sqref="Q12"/>
    </sheetView>
  </sheetViews>
  <sheetFormatPr defaultColWidth="9" defaultRowHeight="21" customHeight="1"/>
  <cols>
    <col min="1" max="1" width="9" style="58"/>
    <col min="2" max="2" width="16.75" customWidth="1"/>
    <col min="3" max="3" width="9" style="59"/>
    <col min="6" max="6" width="15.0277777777778" customWidth="1"/>
    <col min="7" max="7" width="11.8888888888889"/>
    <col min="8" max="8" width="14.1481481481481" customWidth="1"/>
    <col min="9" max="9" width="24.8796296296296" customWidth="1"/>
    <col min="10" max="10" width="39.5" customWidth="1"/>
  </cols>
  <sheetData>
    <row r="2" customHeight="1" spans="1:12">
      <c r="C2" s="4" t="s">
        <v>0</v>
      </c>
      <c r="D2" s="4"/>
      <c r="E2" s="4"/>
      <c r="F2" s="4"/>
      <c r="G2" s="4"/>
      <c r="H2" s="4"/>
      <c r="I2" s="60"/>
      <c r="J2" s="60"/>
      <c r="K2" s="60"/>
      <c r="L2" s="60"/>
    </row>
    <row r="3" customHeight="1" spans="1:12">
      <c r="I3" s="61" t="s">
        <v>1</v>
      </c>
      <c r="J3" s="61"/>
    </row>
    <row r="4" customHeight="1" spans="1:12">
      <c r="A4" s="62" t="s">
        <v>2</v>
      </c>
      <c r="B4" s="63" t="s">
        <v>3</v>
      </c>
      <c r="C4" s="64" t="s">
        <v>4</v>
      </c>
      <c r="D4" s="64"/>
      <c r="E4" s="64"/>
      <c r="F4" s="65" t="s">
        <v>5</v>
      </c>
      <c r="G4" s="65"/>
      <c r="H4" s="65"/>
      <c r="I4" s="65"/>
      <c r="J4" s="63" t="s">
        <v>6</v>
      </c>
    </row>
    <row r="5" customHeight="1" spans="1:12">
      <c r="A5" s="62"/>
      <c r="B5" s="63"/>
      <c r="C5" s="66" t="s">
        <v>7</v>
      </c>
      <c r="D5" s="67" t="s">
        <v>8</v>
      </c>
      <c r="E5" s="64" t="s">
        <v>9</v>
      </c>
      <c r="F5" s="65" t="s">
        <v>10</v>
      </c>
      <c r="G5" s="65" t="s">
        <v>11</v>
      </c>
      <c r="H5" s="65" t="s">
        <v>12</v>
      </c>
      <c r="I5" s="65" t="s">
        <v>13</v>
      </c>
      <c r="J5" s="63"/>
    </row>
    <row r="6" customHeight="1" spans="1:12">
      <c r="A6" s="68">
        <v>1</v>
      </c>
      <c r="B6" s="69" t="s">
        <v>14</v>
      </c>
      <c r="C6" s="70">
        <v>0</v>
      </c>
      <c r="D6" s="71"/>
      <c r="E6" s="70">
        <f>C6*D6</f>
        <v>0</v>
      </c>
      <c r="F6" s="72">
        <v>897.6</v>
      </c>
      <c r="G6" s="72">
        <v>0</v>
      </c>
      <c r="H6" s="72">
        <f>F6+G6</f>
        <v>897.6</v>
      </c>
      <c r="I6" s="73" t="s">
        <v>15</v>
      </c>
      <c r="J6" s="74" t="s">
        <v>16</v>
      </c>
    </row>
    <row r="7" customHeight="1" spans="1:12">
      <c r="A7" s="68"/>
      <c r="B7" s="69"/>
      <c r="C7" s="70"/>
      <c r="D7" s="71"/>
      <c r="E7" s="70"/>
      <c r="F7" s="72">
        <f>29.22+8.41+15.73+25.27</f>
        <v>78.63</v>
      </c>
      <c r="G7" s="72">
        <v>0</v>
      </c>
      <c r="H7" s="72">
        <f>F7+G7</f>
        <v>78.63</v>
      </c>
      <c r="I7" s="73" t="s">
        <v>15</v>
      </c>
      <c r="J7" s="75"/>
    </row>
    <row r="8" s="56" customFormat="1" customHeight="1" spans="1:12">
      <c r="A8" s="76"/>
      <c r="B8" s="77" t="s">
        <v>17</v>
      </c>
      <c r="C8" s="78">
        <f>SUM(C6)</f>
        <v>0</v>
      </c>
      <c r="D8" s="78">
        <f t="shared" ref="D8:H8" si="0">SUM(D6)</f>
        <v>0</v>
      </c>
      <c r="E8" s="78">
        <f t="shared" si="0"/>
        <v>0</v>
      </c>
      <c r="F8" s="78" cm="1">
        <f t="array" ref="F8">SUM(F6+F7:F7)</f>
        <v>976.23</v>
      </c>
      <c r="G8" s="78">
        <f t="shared" si="0"/>
        <v>0</v>
      </c>
      <c r="H8" s="78">
        <f>F8+G8</f>
        <v>976.23</v>
      </c>
      <c r="I8" s="79"/>
      <c r="J8" s="80"/>
    </row>
    <row r="9" customHeight="1" spans="1:12">
      <c r="A9" s="81">
        <v>2</v>
      </c>
      <c r="B9" s="82" t="s">
        <v>18</v>
      </c>
      <c r="C9" s="83">
        <v>0</v>
      </c>
      <c r="D9" s="81"/>
      <c r="E9" s="83">
        <f>C9*D9</f>
        <v>0</v>
      </c>
      <c r="F9" s="70">
        <v>0</v>
      </c>
      <c r="G9" s="70">
        <v>0</v>
      </c>
      <c r="H9" s="70">
        <f>F9+G9</f>
        <v>0</v>
      </c>
      <c r="I9" s="73"/>
      <c r="J9" s="74" t="s">
        <v>19</v>
      </c>
    </row>
    <row r="10" customHeight="1" spans="1:12">
      <c r="A10" s="84"/>
      <c r="B10" s="85"/>
      <c r="C10" s="86"/>
      <c r="D10" s="84"/>
      <c r="E10" s="86"/>
      <c r="F10" s="70">
        <v>0</v>
      </c>
      <c r="G10" s="70">
        <v>0</v>
      </c>
      <c r="H10" s="70">
        <f t="shared" ref="H10:H20" si="1">F10+G10</f>
        <v>0</v>
      </c>
      <c r="I10" s="73"/>
      <c r="J10" s="75"/>
    </row>
    <row r="11" s="56" customFormat="1" customHeight="1" spans="1:12">
      <c r="A11" s="76"/>
      <c r="B11" s="77" t="s">
        <v>20</v>
      </c>
      <c r="C11" s="78">
        <f>SUM(C9)</f>
        <v>0</v>
      </c>
      <c r="D11" s="78">
        <f t="shared" ref="D11:E11" si="2">SUM(D9)</f>
        <v>0</v>
      </c>
      <c r="E11" s="78">
        <f t="shared" si="2"/>
        <v>0</v>
      </c>
      <c r="F11" s="78">
        <f>SUM(F9:F10)</f>
        <v>0</v>
      </c>
      <c r="G11" s="78">
        <f t="shared" ref="G11:H11" si="3">SUM(G9:G10)</f>
        <v>0</v>
      </c>
      <c r="H11" s="78">
        <f t="shared" si="1"/>
        <v>0</v>
      </c>
      <c r="I11" s="79"/>
      <c r="J11" s="80"/>
    </row>
    <row r="12" customHeight="1" spans="1:12">
      <c r="A12" s="68">
        <v>3</v>
      </c>
      <c r="B12" s="69" t="s">
        <v>21</v>
      </c>
      <c r="C12" s="70">
        <v>0</v>
      </c>
      <c r="D12" s="71"/>
      <c r="E12" s="70">
        <f>C12*D12</f>
        <v>0</v>
      </c>
      <c r="F12" s="70">
        <v>0</v>
      </c>
      <c r="G12" s="70">
        <v>0</v>
      </c>
      <c r="H12" s="70">
        <f t="shared" si="1"/>
        <v>0</v>
      </c>
      <c r="I12" s="73"/>
      <c r="J12" s="87" t="s">
        <v>22</v>
      </c>
    </row>
    <row r="13" customHeight="1" spans="1:12">
      <c r="A13" s="68"/>
      <c r="B13" s="69"/>
      <c r="C13" s="70"/>
      <c r="D13" s="71"/>
      <c r="E13" s="70"/>
      <c r="F13" s="70">
        <v>0</v>
      </c>
      <c r="G13" s="70">
        <v>0</v>
      </c>
      <c r="H13" s="70">
        <f t="shared" si="1"/>
        <v>0</v>
      </c>
      <c r="I13" s="73"/>
      <c r="J13" s="88"/>
    </row>
    <row r="14" customHeight="1" spans="1:12">
      <c r="A14" s="68"/>
      <c r="B14" s="69"/>
      <c r="C14" s="70"/>
      <c r="D14" s="71"/>
      <c r="E14" s="70"/>
      <c r="F14" s="70">
        <v>0</v>
      </c>
      <c r="G14" s="70">
        <v>0</v>
      </c>
      <c r="H14" s="70">
        <f t="shared" si="1"/>
        <v>0</v>
      </c>
      <c r="I14" s="73"/>
      <c r="J14" s="88"/>
    </row>
    <row r="15" customHeight="1" spans="1:12">
      <c r="A15" s="68"/>
      <c r="B15" s="69"/>
      <c r="C15" s="70"/>
      <c r="D15" s="71"/>
      <c r="E15" s="70"/>
      <c r="F15" s="70">
        <v>0</v>
      </c>
      <c r="G15" s="70">
        <v>0</v>
      </c>
      <c r="H15" s="70">
        <f t="shared" si="1"/>
        <v>0</v>
      </c>
      <c r="I15" s="73"/>
      <c r="J15" s="88"/>
    </row>
    <row r="16" s="56" customFormat="1" customHeight="1" spans="1:12">
      <c r="A16" s="76"/>
      <c r="B16" s="77" t="s">
        <v>23</v>
      </c>
      <c r="C16" s="78">
        <f>SUM(C12)</f>
        <v>0</v>
      </c>
      <c r="D16" s="78">
        <f t="shared" ref="D16:H16" si="4">SUM(D12)</f>
        <v>0</v>
      </c>
      <c r="E16" s="78">
        <f t="shared" si="4"/>
        <v>0</v>
      </c>
      <c r="F16" s="78">
        <f>SUM(F12)</f>
        <v>0</v>
      </c>
      <c r="G16" s="78">
        <f t="shared" si="4"/>
        <v>0</v>
      </c>
      <c r="H16" s="78">
        <f t="shared" si="1"/>
        <v>0</v>
      </c>
      <c r="I16" s="79"/>
      <c r="J16" s="89"/>
    </row>
    <row r="17" customHeight="1" spans="1:10">
      <c r="A17" s="68">
        <v>4</v>
      </c>
      <c r="B17" s="69" t="s">
        <v>24</v>
      </c>
      <c r="C17" s="70">
        <v>0</v>
      </c>
      <c r="D17" s="71"/>
      <c r="E17" s="70">
        <f>C17*D17</f>
        <v>0</v>
      </c>
      <c r="F17" s="72">
        <v>1127</v>
      </c>
      <c r="G17" s="70">
        <v>0</v>
      </c>
      <c r="H17" s="90">
        <f t="shared" si="1"/>
        <v>1127</v>
      </c>
      <c r="I17" s="91" t="s">
        <v>25</v>
      </c>
      <c r="J17" s="87" t="s">
        <v>26</v>
      </c>
    </row>
    <row r="18" customHeight="1" spans="1:10">
      <c r="A18" s="68"/>
      <c r="B18" s="69"/>
      <c r="C18" s="70"/>
      <c r="D18" s="71"/>
      <c r="E18" s="70"/>
      <c r="F18" s="72">
        <v>446.6</v>
      </c>
      <c r="G18" s="70">
        <v>0</v>
      </c>
      <c r="H18" s="90">
        <f t="shared" si="1"/>
        <v>446.6</v>
      </c>
      <c r="I18" s="91" t="s">
        <v>25</v>
      </c>
      <c r="J18" s="88"/>
    </row>
    <row r="19" customHeight="1" spans="1:10">
      <c r="A19" s="68"/>
      <c r="B19" s="69"/>
      <c r="C19" s="70"/>
      <c r="D19" s="71"/>
      <c r="E19" s="70"/>
      <c r="F19" s="72">
        <v>739.07</v>
      </c>
      <c r="G19" s="70">
        <v>0</v>
      </c>
      <c r="H19" s="90">
        <f t="shared" ref="H19:H28" si="5">F19+G19</f>
        <v>739.07</v>
      </c>
      <c r="I19" s="91" t="s">
        <v>27</v>
      </c>
      <c r="J19" s="88"/>
    </row>
    <row r="20" customHeight="1" spans="1:10">
      <c r="A20" s="68"/>
      <c r="B20" s="69"/>
      <c r="C20" s="70"/>
      <c r="D20" s="71"/>
      <c r="E20" s="70"/>
      <c r="F20" s="72">
        <v>3021.46</v>
      </c>
      <c r="G20" s="70">
        <v>0</v>
      </c>
      <c r="H20" s="90">
        <f t="shared" si="5"/>
        <v>3021.46</v>
      </c>
      <c r="I20" s="91" t="s">
        <v>28</v>
      </c>
      <c r="J20" s="88"/>
    </row>
    <row r="21" customHeight="1" spans="1:10">
      <c r="A21" s="68"/>
      <c r="B21" s="69"/>
      <c r="C21" s="70"/>
      <c r="D21" s="71"/>
      <c r="E21" s="70"/>
      <c r="F21" s="72">
        <v>5147.79</v>
      </c>
      <c r="G21" s="70">
        <v>0</v>
      </c>
      <c r="H21" s="90">
        <f t="shared" si="5"/>
        <v>5147.79</v>
      </c>
      <c r="I21" s="91" t="s">
        <v>28</v>
      </c>
      <c r="J21" s="88"/>
    </row>
    <row r="22" customHeight="1" spans="1:10">
      <c r="A22" s="68"/>
      <c r="B22" s="69"/>
      <c r="C22" s="70"/>
      <c r="D22" s="71"/>
      <c r="E22" s="70"/>
      <c r="F22" s="72">
        <v>1025.61</v>
      </c>
      <c r="G22" s="70">
        <v>0</v>
      </c>
      <c r="H22" s="90">
        <f t="shared" si="5"/>
        <v>1025.61</v>
      </c>
      <c r="I22" s="91" t="s">
        <v>29</v>
      </c>
      <c r="J22" s="88"/>
    </row>
    <row r="23" customHeight="1" spans="1:10">
      <c r="A23" s="68"/>
      <c r="B23" s="69"/>
      <c r="C23" s="70"/>
      <c r="D23" s="71"/>
      <c r="E23" s="70"/>
      <c r="F23" s="72">
        <v>441.57</v>
      </c>
      <c r="G23" s="70">
        <v>0</v>
      </c>
      <c r="H23" s="90">
        <f t="shared" si="5"/>
        <v>441.57</v>
      </c>
      <c r="I23" s="91" t="s">
        <v>29</v>
      </c>
      <c r="J23" s="88"/>
    </row>
    <row r="24" customHeight="1" spans="1:10">
      <c r="A24" s="68"/>
      <c r="B24" s="69"/>
      <c r="C24" s="70"/>
      <c r="D24" s="71"/>
      <c r="E24" s="70"/>
      <c r="F24" s="72">
        <v>809.33</v>
      </c>
      <c r="G24" s="70">
        <v>0</v>
      </c>
      <c r="H24" s="90">
        <f t="shared" si="5"/>
        <v>809.33</v>
      </c>
      <c r="I24" s="91" t="s">
        <v>25</v>
      </c>
      <c r="J24" s="88"/>
    </row>
    <row r="25" customHeight="1" spans="1:10">
      <c r="A25" s="68"/>
      <c r="B25" s="69"/>
      <c r="C25" s="70"/>
      <c r="D25" s="71"/>
      <c r="E25" s="70"/>
      <c r="F25" s="72">
        <v>1041.72</v>
      </c>
      <c r="G25" s="70">
        <v>0</v>
      </c>
      <c r="H25" s="90">
        <f t="shared" si="5"/>
        <v>1041.72</v>
      </c>
      <c r="I25" s="91" t="s">
        <v>27</v>
      </c>
      <c r="J25" s="88"/>
    </row>
    <row r="26" customHeight="1" spans="1:10">
      <c r="A26" s="68"/>
      <c r="B26" s="69"/>
      <c r="C26" s="70"/>
      <c r="D26" s="71"/>
      <c r="E26" s="70"/>
      <c r="F26" s="72">
        <f>2704.22*2</f>
        <v>5408.44</v>
      </c>
      <c r="G26" s="70">
        <v>0</v>
      </c>
      <c r="H26" s="90">
        <f>2704.22*2</f>
        <v>5408.44</v>
      </c>
      <c r="I26" s="91" t="s">
        <v>30</v>
      </c>
      <c r="J26" s="88"/>
    </row>
    <row r="27" customHeight="1" spans="1:10">
      <c r="A27" s="68"/>
      <c r="B27" s="69"/>
      <c r="C27" s="70"/>
      <c r="D27" s="71"/>
      <c r="E27" s="70"/>
      <c r="F27" s="70">
        <v>0</v>
      </c>
      <c r="G27" s="92">
        <v>98.05</v>
      </c>
      <c r="H27" s="70">
        <f>F27+G27</f>
        <v>98.05</v>
      </c>
      <c r="I27" s="91" t="s">
        <v>31</v>
      </c>
      <c r="J27" s="88"/>
    </row>
    <row r="28" customHeight="1" spans="1:10">
      <c r="A28" s="68"/>
      <c r="B28" s="69"/>
      <c r="C28" s="70"/>
      <c r="D28" s="71"/>
      <c r="E28" s="70"/>
      <c r="F28" s="70">
        <v>0</v>
      </c>
      <c r="G28" s="92">
        <v>392.55</v>
      </c>
      <c r="H28" s="70">
        <f>F28+G28</f>
        <v>392.55</v>
      </c>
      <c r="I28" s="91" t="s">
        <v>25</v>
      </c>
      <c r="J28" s="88"/>
    </row>
    <row r="29" customHeight="1" spans="1:10">
      <c r="A29" s="68"/>
      <c r="B29" s="69"/>
      <c r="C29" s="70"/>
      <c r="D29" s="71"/>
      <c r="E29" s="70"/>
      <c r="F29" s="70">
        <v>0</v>
      </c>
      <c r="G29" s="92">
        <v>145.57</v>
      </c>
      <c r="H29" s="70">
        <f t="shared" ref="H27:H33" si="6">F29+G29</f>
        <v>145.57</v>
      </c>
      <c r="I29" s="91" t="s">
        <v>25</v>
      </c>
      <c r="J29" s="88"/>
    </row>
    <row r="30" customHeight="1" spans="1:10">
      <c r="A30" s="68"/>
      <c r="B30" s="69"/>
      <c r="C30" s="70"/>
      <c r="D30" s="71"/>
      <c r="E30" s="70"/>
      <c r="F30" s="72">
        <f>1351.77+5477.59</f>
        <v>6829.36</v>
      </c>
      <c r="G30" s="70">
        <v>0</v>
      </c>
      <c r="H30" s="72">
        <f t="shared" si="6"/>
        <v>6829.36</v>
      </c>
      <c r="I30" s="91" t="s">
        <v>32</v>
      </c>
      <c r="J30" s="88"/>
    </row>
    <row r="31" customHeight="1" spans="1:10">
      <c r="A31" s="68"/>
      <c r="B31" s="69"/>
      <c r="C31" s="70"/>
      <c r="D31" s="71"/>
      <c r="E31" s="70"/>
      <c r="F31" s="72">
        <v>15000</v>
      </c>
      <c r="G31" s="70">
        <v>0</v>
      </c>
      <c r="H31" s="72">
        <f t="shared" si="6"/>
        <v>15000</v>
      </c>
      <c r="I31" s="91" t="s">
        <v>25</v>
      </c>
      <c r="J31" s="88"/>
    </row>
    <row r="32" s="56" customFormat="1" customHeight="1" spans="1:10">
      <c r="A32" s="76"/>
      <c r="B32" s="77" t="s">
        <v>33</v>
      </c>
      <c r="C32" s="78">
        <f>SUM(C17)</f>
        <v>0</v>
      </c>
      <c r="D32" s="78">
        <f t="shared" ref="D32:H32" si="7">SUM(D17)</f>
        <v>0</v>
      </c>
      <c r="E32" s="78">
        <f t="shared" si="7"/>
        <v>0</v>
      </c>
      <c r="F32" s="78">
        <f>SUM(F17:F31)</f>
        <v>41037.95</v>
      </c>
      <c r="G32" s="78">
        <f>SUM(G17:G31)</f>
        <v>636.17</v>
      </c>
      <c r="H32" s="78">
        <f>F32+G32</f>
        <v>41674.12</v>
      </c>
      <c r="I32" s="79"/>
      <c r="J32" s="89"/>
    </row>
    <row r="33" customHeight="1" spans="1:10">
      <c r="A33" s="81">
        <v>5</v>
      </c>
      <c r="B33" s="82" t="s">
        <v>34</v>
      </c>
      <c r="C33" s="83">
        <v>0</v>
      </c>
      <c r="D33" s="81"/>
      <c r="E33" s="83">
        <f>C33*D33</f>
        <v>0</v>
      </c>
      <c r="F33" s="93">
        <f>7728.6+32.39+4259.63</f>
        <v>12020.62</v>
      </c>
      <c r="G33" s="93">
        <v>0</v>
      </c>
      <c r="H33" s="93">
        <f t="shared" si="6"/>
        <v>12020.62</v>
      </c>
      <c r="I33" s="94" t="s">
        <v>35</v>
      </c>
      <c r="J33" s="74" t="s">
        <v>36</v>
      </c>
    </row>
    <row r="34" s="56" customFormat="1" customHeight="1" spans="1:10">
      <c r="A34" s="76"/>
      <c r="B34" s="77" t="s">
        <v>37</v>
      </c>
      <c r="C34" s="78">
        <f>SUM(C33)</f>
        <v>0</v>
      </c>
      <c r="D34" s="78">
        <f t="shared" ref="D34:E34" si="8">SUM(D33)</f>
        <v>0</v>
      </c>
      <c r="E34" s="78">
        <f t="shared" si="8"/>
        <v>0</v>
      </c>
      <c r="F34" s="78">
        <f>SUM(F33:F33)</f>
        <v>12020.62</v>
      </c>
      <c r="G34" s="78">
        <f>SUM(G33:G33)</f>
        <v>0</v>
      </c>
      <c r="H34" s="78">
        <f t="shared" ref="H34:H45" si="9">F34+G34</f>
        <v>12020.62</v>
      </c>
      <c r="I34" s="79"/>
      <c r="J34" s="80"/>
    </row>
    <row r="35" customHeight="1" spans="1:10">
      <c r="A35" s="68">
        <v>6</v>
      </c>
      <c r="B35" s="69" t="s">
        <v>38</v>
      </c>
      <c r="C35" s="70">
        <v>0</v>
      </c>
      <c r="D35" s="71"/>
      <c r="E35" s="70">
        <f>C35*D35</f>
        <v>0</v>
      </c>
      <c r="F35" s="70">
        <v>0</v>
      </c>
      <c r="G35" s="70">
        <v>0</v>
      </c>
      <c r="H35" s="70">
        <f t="shared" si="9"/>
        <v>0</v>
      </c>
      <c r="I35" s="73"/>
      <c r="J35" s="74" t="s">
        <v>39</v>
      </c>
    </row>
    <row r="36" customHeight="1" spans="1:10">
      <c r="A36" s="68"/>
      <c r="B36" s="69"/>
      <c r="C36" s="70"/>
      <c r="D36" s="71"/>
      <c r="E36" s="70"/>
      <c r="F36" s="70">
        <v>0</v>
      </c>
      <c r="G36" s="70">
        <v>0</v>
      </c>
      <c r="H36" s="70">
        <f t="shared" si="9"/>
        <v>0</v>
      </c>
      <c r="I36" s="73"/>
      <c r="J36" s="88"/>
    </row>
    <row r="37" customHeight="1" spans="1:10">
      <c r="A37" s="68"/>
      <c r="B37" s="69"/>
      <c r="C37" s="70"/>
      <c r="D37" s="71"/>
      <c r="E37" s="70"/>
      <c r="F37" s="70">
        <v>0</v>
      </c>
      <c r="G37" s="70">
        <v>0</v>
      </c>
      <c r="H37" s="70">
        <f t="shared" si="9"/>
        <v>0</v>
      </c>
      <c r="I37" s="73"/>
      <c r="J37" s="88"/>
    </row>
    <row r="38" customHeight="1" spans="1:10">
      <c r="A38" s="68"/>
      <c r="B38" s="69"/>
      <c r="C38" s="70"/>
      <c r="D38" s="71"/>
      <c r="E38" s="70"/>
      <c r="F38" s="70">
        <v>0</v>
      </c>
      <c r="G38" s="70">
        <v>0</v>
      </c>
      <c r="H38" s="70">
        <f t="shared" si="9"/>
        <v>0</v>
      </c>
      <c r="I38" s="73"/>
      <c r="J38" s="88"/>
    </row>
    <row r="39" s="56" customFormat="1" customHeight="1" spans="1:10">
      <c r="A39" s="76"/>
      <c r="B39" s="77" t="s">
        <v>40</v>
      </c>
      <c r="C39" s="78">
        <f>SUM(C35)</f>
        <v>0</v>
      </c>
      <c r="D39" s="78">
        <f t="shared" ref="D39:H39" si="10">SUM(D35)</f>
        <v>0</v>
      </c>
      <c r="E39" s="78">
        <f t="shared" si="10"/>
        <v>0</v>
      </c>
      <c r="F39" s="78">
        <f t="shared" si="10"/>
        <v>0</v>
      </c>
      <c r="G39" s="78">
        <f t="shared" si="10"/>
        <v>0</v>
      </c>
      <c r="H39" s="78">
        <f t="shared" si="9"/>
        <v>0</v>
      </c>
      <c r="I39" s="79"/>
      <c r="J39" s="89"/>
    </row>
    <row r="40" customHeight="1" spans="1:10">
      <c r="A40" s="68">
        <v>7</v>
      </c>
      <c r="B40" s="69" t="s">
        <v>41</v>
      </c>
      <c r="C40" s="70">
        <v>0</v>
      </c>
      <c r="D40" s="71"/>
      <c r="E40" s="70">
        <f>C40*D40</f>
        <v>0</v>
      </c>
      <c r="F40" s="70">
        <v>0</v>
      </c>
      <c r="G40" s="70">
        <v>0</v>
      </c>
      <c r="H40" s="70">
        <f t="shared" si="9"/>
        <v>0</v>
      </c>
      <c r="I40" s="73"/>
      <c r="J40" s="95"/>
    </row>
    <row r="41" customHeight="1" spans="1:10">
      <c r="A41" s="68"/>
      <c r="B41" s="69"/>
      <c r="C41" s="70"/>
      <c r="D41" s="71"/>
      <c r="E41" s="70"/>
      <c r="F41" s="70">
        <v>0</v>
      </c>
      <c r="G41" s="70">
        <v>0</v>
      </c>
      <c r="H41" s="70">
        <f t="shared" si="9"/>
        <v>0</v>
      </c>
      <c r="I41" s="73"/>
      <c r="J41" s="96"/>
    </row>
    <row r="42" customHeight="1" spans="1:10">
      <c r="A42" s="68"/>
      <c r="B42" s="69"/>
      <c r="C42" s="70"/>
      <c r="D42" s="71"/>
      <c r="E42" s="70"/>
      <c r="F42" s="70">
        <v>0</v>
      </c>
      <c r="G42" s="70">
        <v>0</v>
      </c>
      <c r="H42" s="70">
        <f t="shared" si="9"/>
        <v>0</v>
      </c>
      <c r="I42" s="73"/>
      <c r="J42" s="96"/>
    </row>
    <row r="43" customHeight="1" spans="1:10">
      <c r="A43" s="68"/>
      <c r="B43" s="69"/>
      <c r="C43" s="70"/>
      <c r="D43" s="71"/>
      <c r="E43" s="70"/>
      <c r="F43" s="70">
        <v>0</v>
      </c>
      <c r="G43" s="70">
        <v>0</v>
      </c>
      <c r="H43" s="70">
        <f t="shared" si="9"/>
        <v>0</v>
      </c>
      <c r="I43" s="73"/>
      <c r="J43" s="96"/>
    </row>
    <row r="44" s="56" customFormat="1" customHeight="1" spans="1:10">
      <c r="A44" s="76"/>
      <c r="B44" s="77" t="s">
        <v>42</v>
      </c>
      <c r="C44" s="78">
        <f>SUM(C40)</f>
        <v>0</v>
      </c>
      <c r="D44" s="78">
        <f t="shared" ref="D44:H44" si="11">SUM(D40)</f>
        <v>0</v>
      </c>
      <c r="E44" s="78">
        <f t="shared" si="11"/>
        <v>0</v>
      </c>
      <c r="F44" s="78">
        <f t="shared" si="11"/>
        <v>0</v>
      </c>
      <c r="G44" s="78">
        <f t="shared" si="11"/>
        <v>0</v>
      </c>
      <c r="H44" s="78">
        <f t="shared" si="9"/>
        <v>0</v>
      </c>
      <c r="I44" s="79"/>
      <c r="J44" s="97"/>
    </row>
    <row r="45" customHeight="1" spans="1:10">
      <c r="A45" s="68">
        <v>8</v>
      </c>
      <c r="B45" s="69" t="s">
        <v>43</v>
      </c>
      <c r="C45" s="70">
        <v>0</v>
      </c>
      <c r="D45" s="71"/>
      <c r="E45" s="70">
        <f>C45*D45</f>
        <v>0</v>
      </c>
      <c r="F45" s="70">
        <v>0</v>
      </c>
      <c r="G45" s="70">
        <v>0</v>
      </c>
      <c r="H45" s="70">
        <f t="shared" si="9"/>
        <v>0</v>
      </c>
      <c r="I45" s="73"/>
      <c r="J45" s="87" t="s">
        <v>44</v>
      </c>
    </row>
    <row r="46" customHeight="1" spans="1:10">
      <c r="A46" s="68"/>
      <c r="B46" s="69"/>
      <c r="C46" s="70"/>
      <c r="D46" s="71"/>
      <c r="E46" s="70"/>
      <c r="F46" s="70">
        <v>0</v>
      </c>
      <c r="G46" s="70">
        <v>0</v>
      </c>
      <c r="H46" s="70">
        <f t="shared" ref="H46:H53" si="12">F46+G46</f>
        <v>0</v>
      </c>
      <c r="I46" s="73"/>
      <c r="J46" s="88"/>
    </row>
    <row r="47" s="56" customFormat="1" customHeight="1" spans="1:10">
      <c r="A47" s="76"/>
      <c r="B47" s="77" t="s">
        <v>45</v>
      </c>
      <c r="C47" s="78">
        <f>SUM(C45)</f>
        <v>0</v>
      </c>
      <c r="D47" s="78">
        <f t="shared" ref="D47:H47" si="13">SUM(D45)</f>
        <v>0</v>
      </c>
      <c r="E47" s="78">
        <f t="shared" si="13"/>
        <v>0</v>
      </c>
      <c r="F47" s="78">
        <f t="shared" si="13"/>
        <v>0</v>
      </c>
      <c r="G47" s="78">
        <f t="shared" si="13"/>
        <v>0</v>
      </c>
      <c r="H47" s="78">
        <f t="shared" si="12"/>
        <v>0</v>
      </c>
      <c r="I47" s="79"/>
      <c r="J47" s="89"/>
    </row>
    <row r="48" customHeight="1" spans="1:10">
      <c r="A48" s="68">
        <v>9</v>
      </c>
      <c r="B48" s="69" t="s">
        <v>46</v>
      </c>
      <c r="C48" s="70">
        <v>0</v>
      </c>
      <c r="D48" s="71"/>
      <c r="E48" s="70">
        <f>C48*D48</f>
        <v>0</v>
      </c>
      <c r="F48" s="70">
        <v>0</v>
      </c>
      <c r="G48" s="70">
        <v>0</v>
      </c>
      <c r="H48" s="70">
        <f t="shared" si="12"/>
        <v>0</v>
      </c>
      <c r="I48" s="73"/>
      <c r="J48" s="74" t="s">
        <v>47</v>
      </c>
    </row>
    <row r="49" customHeight="1" spans="1:10">
      <c r="A49" s="68"/>
      <c r="B49" s="69"/>
      <c r="C49" s="70"/>
      <c r="D49" s="71"/>
      <c r="E49" s="70"/>
      <c r="F49" s="70">
        <v>0</v>
      </c>
      <c r="G49" s="70">
        <v>0</v>
      </c>
      <c r="H49" s="70">
        <f t="shared" si="12"/>
        <v>0</v>
      </c>
      <c r="I49" s="73"/>
      <c r="J49" s="75"/>
    </row>
    <row r="50" customHeight="1" spans="1:10">
      <c r="A50" s="68"/>
      <c r="B50" s="69"/>
      <c r="C50" s="70"/>
      <c r="D50" s="71"/>
      <c r="E50" s="70"/>
      <c r="F50" s="70">
        <v>0</v>
      </c>
      <c r="G50" s="70">
        <v>0</v>
      </c>
      <c r="H50" s="70">
        <f t="shared" si="12"/>
        <v>0</v>
      </c>
      <c r="I50" s="73"/>
      <c r="J50" s="75"/>
    </row>
    <row r="51" s="56" customFormat="1" customHeight="1" spans="1:10">
      <c r="A51" s="76"/>
      <c r="B51" s="77" t="s">
        <v>48</v>
      </c>
      <c r="C51" s="78">
        <f>SUM(C48)</f>
        <v>0</v>
      </c>
      <c r="D51" s="78">
        <f t="shared" ref="D51:H51" si="14">SUM(D48)</f>
        <v>0</v>
      </c>
      <c r="E51" s="78">
        <f t="shared" si="14"/>
        <v>0</v>
      </c>
      <c r="F51" s="78">
        <f t="shared" si="14"/>
        <v>0</v>
      </c>
      <c r="G51" s="78">
        <f t="shared" si="14"/>
        <v>0</v>
      </c>
      <c r="H51" s="78">
        <f t="shared" si="12"/>
        <v>0</v>
      </c>
      <c r="I51" s="79"/>
      <c r="J51" s="80"/>
    </row>
    <row r="52" s="57" customFormat="1" customHeight="1" spans="1:10">
      <c r="A52" s="98">
        <v>10</v>
      </c>
      <c r="B52" s="99" t="s">
        <v>49</v>
      </c>
      <c r="C52" s="100">
        <v>0</v>
      </c>
      <c r="D52" s="98"/>
      <c r="E52" s="100">
        <f>C52*D52</f>
        <v>0</v>
      </c>
      <c r="F52" s="72">
        <v>0</v>
      </c>
      <c r="G52" s="101">
        <v>1600</v>
      </c>
      <c r="H52" s="72">
        <f t="shared" si="12"/>
        <v>1600</v>
      </c>
      <c r="I52" s="102" t="s">
        <v>50</v>
      </c>
      <c r="J52" s="103"/>
    </row>
    <row r="53" customHeight="1" spans="1:10">
      <c r="A53" s="104"/>
      <c r="B53" s="105"/>
      <c r="C53" s="106"/>
      <c r="D53" s="107"/>
      <c r="E53" s="106"/>
      <c r="F53" s="72">
        <v>22546.66</v>
      </c>
      <c r="G53" s="108">
        <v>0</v>
      </c>
      <c r="H53" s="72">
        <f>F53+G53</f>
        <v>22546.66</v>
      </c>
      <c r="I53" s="102" t="s">
        <v>51</v>
      </c>
      <c r="J53" s="95"/>
    </row>
    <row r="54" s="56" customFormat="1" customHeight="1" spans="1:10">
      <c r="A54" s="76"/>
      <c r="B54" s="77" t="s">
        <v>52</v>
      </c>
      <c r="C54" s="78">
        <f>SUM(C53)</f>
        <v>0</v>
      </c>
      <c r="D54" s="78">
        <f>SUM(D53)</f>
        <v>0</v>
      </c>
      <c r="E54" s="78">
        <f>SUM(E53)</f>
        <v>0</v>
      </c>
      <c r="F54" s="78">
        <f>SUM(F52:F53)</f>
        <v>22546.66</v>
      </c>
      <c r="G54" s="78">
        <f>SUM(G52:G53)</f>
        <v>1600</v>
      </c>
      <c r="H54" s="78">
        <f>F54+G54</f>
        <v>24146.66</v>
      </c>
      <c r="I54" s="79"/>
      <c r="J54" s="97"/>
    </row>
    <row r="55" customHeight="1" spans="1:10">
      <c r="A55" s="76"/>
      <c r="B55" s="77" t="s">
        <v>53</v>
      </c>
      <c r="C55" s="78">
        <f>SUM(C54,C51,C47,C44,C39,C34,C32,C16,C11,C8)</f>
        <v>0</v>
      </c>
      <c r="D55" s="78">
        <f t="shared" ref="D55:H55" si="15">SUM(D54,D51,D47,D44,D39,D34,D32,D16,D11,D8)</f>
        <v>0</v>
      </c>
      <c r="E55" s="78">
        <f t="shared" si="15"/>
        <v>0</v>
      </c>
      <c r="F55" s="78">
        <f>SUM(F54,F51,F47,F44,F39,F34,F32,F16,F11,F8)</f>
        <v>76581.46</v>
      </c>
      <c r="G55" s="78">
        <f>SUM(G54,G51,G47,G44,G39,G34,G32,G16,G11,G8)</f>
        <v>2236.17</v>
      </c>
      <c r="H55" s="78">
        <f t="shared" si="15"/>
        <v>78817.63</v>
      </c>
      <c r="I55" s="79"/>
      <c r="J55" s="109"/>
    </row>
    <row r="59" customHeight="1" spans="1:10">
      <c r="A59" s="110" t="s">
        <v>54</v>
      </c>
      <c r="B59" s="111"/>
      <c r="C59" s="112" t="s">
        <v>55</v>
      </c>
      <c r="D59" s="112"/>
      <c r="E59" s="112" t="s">
        <v>56</v>
      </c>
      <c r="F59" s="112"/>
      <c r="G59" s="112" t="s">
        <v>57</v>
      </c>
      <c r="H59" s="112"/>
      <c r="I59" s="113" t="s">
        <v>58</v>
      </c>
    </row>
    <row r="60" customHeight="1" spans="1:10">
      <c r="A60" s="114">
        <f>E55</f>
        <v>0</v>
      </c>
      <c r="B60" s="115"/>
      <c r="C60" s="115">
        <f>H55</f>
        <v>78817.63</v>
      </c>
      <c r="D60" s="115"/>
      <c r="E60" s="115">
        <f>F55</f>
        <v>76581.46</v>
      </c>
      <c r="F60" s="115"/>
      <c r="G60" s="115">
        <f>G55</f>
        <v>2236.17</v>
      </c>
      <c r="H60" s="115"/>
      <c r="I60" s="116">
        <f>A60-C60</f>
        <v>-78817.63</v>
      </c>
    </row>
  </sheetData>
  <mergeCells count="70">
    <mergeCell ref="C2:H2"/>
    <mergeCell ref="I3:J3"/>
    <mergeCell ref="C4:E4"/>
    <mergeCell ref="F4:I4"/>
    <mergeCell ref="A59:B59"/>
    <mergeCell ref="C59:D59"/>
    <mergeCell ref="E59:F59"/>
    <mergeCell ref="G59:H59"/>
    <mergeCell ref="A60:B60"/>
    <mergeCell ref="C60:D60"/>
    <mergeCell ref="E60:F60"/>
    <mergeCell ref="G60:H60"/>
    <mergeCell ref="A4:A5"/>
    <mergeCell ref="A6:A7"/>
    <mergeCell ref="A9:A10"/>
    <mergeCell ref="A12:A15"/>
    <mergeCell ref="A17:A31"/>
    <mergeCell ref="A35:A38"/>
    <mergeCell ref="A40:A43"/>
    <mergeCell ref="A45:A46"/>
    <mergeCell ref="A48:A50"/>
    <mergeCell ref="A52:A53"/>
    <mergeCell ref="B4:B5"/>
    <mergeCell ref="B6:B7"/>
    <mergeCell ref="B9:B10"/>
    <mergeCell ref="B12:B15"/>
    <mergeCell ref="B17:B31"/>
    <mergeCell ref="B35:B38"/>
    <mergeCell ref="B40:B43"/>
    <mergeCell ref="B45:B46"/>
    <mergeCell ref="B48:B50"/>
    <mergeCell ref="B52:B53"/>
    <mergeCell ref="C6:C7"/>
    <mergeCell ref="C9:C10"/>
    <mergeCell ref="C12:C15"/>
    <mergeCell ref="C17:C31"/>
    <mergeCell ref="C35:C38"/>
    <mergeCell ref="C40:C43"/>
    <mergeCell ref="C45:C46"/>
    <mergeCell ref="C48:C50"/>
    <mergeCell ref="C52:C53"/>
    <mergeCell ref="D6:D7"/>
    <mergeCell ref="D9:D10"/>
    <mergeCell ref="D12:D15"/>
    <mergeCell ref="D17:D31"/>
    <mergeCell ref="D35:D38"/>
    <mergeCell ref="D40:D43"/>
    <mergeCell ref="D45:D46"/>
    <mergeCell ref="D48:D50"/>
    <mergeCell ref="D52:D53"/>
    <mergeCell ref="E6:E7"/>
    <mergeCell ref="E9:E10"/>
    <mergeCell ref="E12:E15"/>
    <mergeCell ref="E17:E31"/>
    <mergeCell ref="E35:E38"/>
    <mergeCell ref="E40:E43"/>
    <mergeCell ref="E45:E46"/>
    <mergeCell ref="E48:E50"/>
    <mergeCell ref="E52:E53"/>
    <mergeCell ref="J4:J5"/>
    <mergeCell ref="J6:J8"/>
    <mergeCell ref="J9:J11"/>
    <mergeCell ref="J12:J16"/>
    <mergeCell ref="J17:J32"/>
    <mergeCell ref="J33:J34"/>
    <mergeCell ref="J35:J39"/>
    <mergeCell ref="J40:J44"/>
    <mergeCell ref="J45:J47"/>
    <mergeCell ref="J48:J51"/>
    <mergeCell ref="J53:J54"/>
  </mergeCells>
  <pageMargins left="0.7" right="0.7" top="0.75" bottom="0.75" header="0.3" footer="0.3"/>
  <pageSetup paperSize="9" scale="56" orientation="portrait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K47"/>
  <sheetViews>
    <sheetView zoomScale="97" zoomScaleNormal="97" topLeftCell="A11" workbookViewId="0">
      <selection activeCell="G14" sqref="G14:K33"/>
    </sheetView>
  </sheetViews>
  <sheetFormatPr defaultColWidth="9" defaultRowHeight="14.4"/>
  <cols>
    <col min="1" max="1" width="1.5" customWidth="1"/>
    <col min="2" max="3" width="2.25" customWidth="1"/>
    <col min="4" max="4" width="12.1296296296296" customWidth="1"/>
    <col min="5" max="5" width="0.87962962962963" customWidth="1"/>
    <col min="6" max="6" width="18" customWidth="1"/>
    <col min="7" max="7" width="11.6296296296296" customWidth="1"/>
    <col min="8" max="8" width="11.1296296296296" customWidth="1"/>
    <col min="9" max="9" width="1" customWidth="1"/>
    <col min="10" max="10" width="11.8796296296296" customWidth="1"/>
    <col min="11" max="11" width="35.7037037037037" customWidth="1"/>
    <col min="13" max="13" width="12.9259259259259"/>
  </cols>
  <sheetData>
    <row r="1" spans="2:11">
      <c r="B1" s="2"/>
      <c r="C1" s="2"/>
      <c r="D1" s="2"/>
      <c r="E1" s="2"/>
      <c r="F1" s="2"/>
      <c r="G1" s="2"/>
      <c r="H1" s="2"/>
      <c r="I1" s="2"/>
      <c r="J1" s="2"/>
      <c r="K1" s="2"/>
    </row>
    <row r="5" ht="17.4" spans="2:11">
      <c r="B5" s="4" t="s">
        <v>59</v>
      </c>
      <c r="C5" s="4"/>
      <c r="D5" s="4"/>
      <c r="E5" s="4"/>
      <c r="F5" s="4"/>
      <c r="G5" s="4"/>
      <c r="H5" s="4"/>
      <c r="I5" s="4"/>
      <c r="J5" s="4"/>
      <c r="K5" s="4"/>
    </row>
    <row r="6" ht="15.6" spans="2:11">
      <c r="B6" s="6"/>
      <c r="C6" s="6"/>
      <c r="D6" s="6"/>
      <c r="E6" s="6"/>
      <c r="F6" s="6"/>
      <c r="G6" s="6"/>
      <c r="H6" s="6"/>
      <c r="I6" s="6"/>
      <c r="J6" s="6"/>
      <c r="K6" s="41"/>
    </row>
    <row r="7" ht="18.75" customHeight="1" spans="2:11">
      <c r="B7" s="8"/>
      <c r="C7" s="9"/>
      <c r="D7" s="9"/>
      <c r="E7" s="9"/>
      <c r="F7" s="9"/>
      <c r="G7" s="9"/>
      <c r="H7" s="9"/>
      <c r="I7" s="9"/>
      <c r="J7" s="9"/>
      <c r="K7" s="42"/>
    </row>
    <row r="8" ht="18.75" customHeight="1" spans="2:11">
      <c r="B8" s="11"/>
      <c r="C8" s="12"/>
      <c r="D8" s="13" t="s">
        <v>60</v>
      </c>
      <c r="E8" s="13"/>
      <c r="F8" s="14"/>
      <c r="G8" s="14"/>
      <c r="H8" s="13" t="s">
        <v>61</v>
      </c>
      <c r="I8" s="12"/>
      <c r="J8" s="14"/>
      <c r="K8" s="43"/>
    </row>
    <row r="9" ht="18.75" customHeight="1" spans="2:11">
      <c r="B9" s="11"/>
      <c r="C9" s="12"/>
      <c r="D9" s="13" t="s">
        <v>62</v>
      </c>
      <c r="E9" s="13"/>
      <c r="F9" s="14"/>
      <c r="G9" s="14"/>
      <c r="H9" s="13" t="s">
        <v>63</v>
      </c>
      <c r="I9" s="12"/>
      <c r="J9" s="14"/>
      <c r="K9" s="43"/>
    </row>
    <row r="10" ht="18.75" customHeight="1" spans="2:11">
      <c r="B10" s="11"/>
      <c r="C10" s="12"/>
      <c r="D10" s="13" t="s">
        <v>64</v>
      </c>
      <c r="E10" s="13"/>
      <c r="F10" s="14"/>
      <c r="G10" s="14"/>
      <c r="H10" s="13" t="s">
        <v>1</v>
      </c>
      <c r="I10" s="12"/>
      <c r="J10" s="14"/>
      <c r="K10" s="43"/>
    </row>
    <row r="11" ht="18.75" customHeight="1" spans="2:11">
      <c r="B11" s="16"/>
      <c r="C11" s="17"/>
      <c r="D11" s="17"/>
      <c r="E11" s="17"/>
      <c r="F11" s="17"/>
      <c r="G11" s="17"/>
      <c r="H11" s="17"/>
      <c r="I11" s="17"/>
      <c r="J11" s="17"/>
      <c r="K11" s="44"/>
    </row>
    <row r="12" spans="2:11">
      <c r="B12" s="12"/>
      <c r="C12" s="12"/>
      <c r="D12" s="12"/>
      <c r="E12" s="12"/>
      <c r="F12" s="12"/>
      <c r="G12" s="12"/>
      <c r="H12" s="12"/>
      <c r="I12" s="12"/>
      <c r="J12" s="12"/>
      <c r="K12" s="12"/>
    </row>
    <row r="13" spans="2:11">
      <c r="B13" s="20" t="s">
        <v>2</v>
      </c>
      <c r="C13" s="21"/>
      <c r="D13" s="20" t="s">
        <v>65</v>
      </c>
      <c r="E13" s="20" t="s">
        <v>66</v>
      </c>
      <c r="F13" s="21"/>
      <c r="G13" s="22" t="s">
        <v>67</v>
      </c>
      <c r="H13" s="21" t="s">
        <v>68</v>
      </c>
      <c r="I13" s="20" t="s">
        <v>69</v>
      </c>
      <c r="J13" s="21"/>
      <c r="K13" s="22" t="s">
        <v>70</v>
      </c>
    </row>
    <row r="14" ht="18" customHeight="1" spans="2:11">
      <c r="B14" s="24">
        <v>1</v>
      </c>
      <c r="C14" s="25"/>
      <c r="D14" s="26" t="s">
        <v>71</v>
      </c>
      <c r="E14" s="27" t="s">
        <v>72</v>
      </c>
      <c r="F14" s="27"/>
      <c r="G14" s="28"/>
      <c r="H14" s="28"/>
      <c r="I14" s="29"/>
      <c r="J14" s="30"/>
      <c r="K14" s="45"/>
    </row>
    <row r="15" ht="18" customHeight="1" spans="2:11">
      <c r="B15" s="24">
        <v>2</v>
      </c>
      <c r="C15" s="25"/>
      <c r="D15" s="32"/>
      <c r="E15" s="27" t="s">
        <v>72</v>
      </c>
      <c r="F15" s="27"/>
      <c r="G15" s="28"/>
      <c r="H15" s="28"/>
      <c r="I15" s="29"/>
      <c r="J15" s="30"/>
      <c r="K15" s="45"/>
    </row>
    <row r="16" ht="18" customHeight="1" spans="2:11">
      <c r="B16" s="24">
        <v>6</v>
      </c>
      <c r="C16" s="25"/>
      <c r="D16" s="32"/>
      <c r="E16" s="46" t="s">
        <v>25</v>
      </c>
      <c r="F16" s="47"/>
      <c r="G16" s="48"/>
      <c r="H16" s="48"/>
      <c r="I16" s="29"/>
      <c r="J16" s="30"/>
      <c r="K16" s="49"/>
    </row>
    <row r="17" ht="18" customHeight="1" spans="2:11">
      <c r="B17" s="24">
        <v>7</v>
      </c>
      <c r="C17" s="25"/>
      <c r="D17" s="32"/>
      <c r="E17" s="46" t="s">
        <v>25</v>
      </c>
      <c r="F17" s="47"/>
      <c r="G17" s="48"/>
      <c r="H17" s="48"/>
      <c r="I17" s="29"/>
      <c r="J17" s="30"/>
      <c r="K17" s="49"/>
    </row>
    <row r="18" ht="18" customHeight="1" spans="2:11">
      <c r="B18" s="24">
        <v>8</v>
      </c>
      <c r="C18" s="25"/>
      <c r="D18" s="32"/>
      <c r="E18" s="46" t="s">
        <v>25</v>
      </c>
      <c r="F18" s="47"/>
      <c r="G18" s="48"/>
      <c r="H18" s="48"/>
      <c r="I18" s="29"/>
      <c r="J18" s="30"/>
      <c r="K18" s="49"/>
    </row>
    <row r="19" ht="18" customHeight="1" spans="2:11">
      <c r="B19" s="24">
        <v>9</v>
      </c>
      <c r="C19" s="25"/>
      <c r="D19" s="32"/>
      <c r="E19" s="46" t="s">
        <v>25</v>
      </c>
      <c r="F19" s="47"/>
      <c r="G19" s="48"/>
      <c r="H19" s="48"/>
      <c r="I19" s="29"/>
      <c r="J19" s="30"/>
      <c r="K19" s="49"/>
    </row>
    <row r="20" ht="18" customHeight="1" spans="2:11">
      <c r="B20" s="24">
        <v>10</v>
      </c>
      <c r="C20" s="25"/>
      <c r="D20" s="32"/>
      <c r="E20" s="46" t="s">
        <v>25</v>
      </c>
      <c r="F20" s="47"/>
      <c r="G20" s="48"/>
      <c r="H20" s="48"/>
      <c r="I20" s="29"/>
      <c r="J20" s="30"/>
      <c r="K20" s="49"/>
    </row>
    <row r="21" ht="18" customHeight="1" spans="2:11">
      <c r="B21" s="24">
        <v>11</v>
      </c>
      <c r="C21" s="25"/>
      <c r="D21" s="32"/>
      <c r="E21" s="46" t="s">
        <v>25</v>
      </c>
      <c r="F21" s="47"/>
      <c r="G21" s="48"/>
      <c r="H21" s="48"/>
      <c r="I21" s="29"/>
      <c r="J21" s="30"/>
      <c r="K21" s="49"/>
    </row>
    <row r="22" ht="18" customHeight="1" spans="2:11">
      <c r="B22" s="24">
        <v>12</v>
      </c>
      <c r="C22" s="25"/>
      <c r="D22" s="32"/>
      <c r="E22" s="46" t="s">
        <v>25</v>
      </c>
      <c r="F22" s="47"/>
      <c r="G22" s="48"/>
      <c r="H22" s="48"/>
      <c r="I22" s="50"/>
      <c r="J22" s="51"/>
      <c r="K22" s="49"/>
    </row>
    <row r="23" ht="18" customHeight="1" spans="2:11">
      <c r="B23" s="24">
        <v>13</v>
      </c>
      <c r="C23" s="25"/>
      <c r="D23" s="32"/>
      <c r="E23" s="46" t="s">
        <v>25</v>
      </c>
      <c r="F23" s="47"/>
      <c r="G23" s="48"/>
      <c r="H23" s="48"/>
      <c r="I23" s="29"/>
      <c r="J23" s="30"/>
      <c r="K23" s="49"/>
    </row>
    <row r="24" ht="18" customHeight="1" spans="2:11">
      <c r="B24" s="24">
        <v>14</v>
      </c>
      <c r="C24" s="25"/>
      <c r="D24" s="32"/>
      <c r="E24" s="46" t="s">
        <v>25</v>
      </c>
      <c r="F24" s="47"/>
      <c r="G24" s="48"/>
      <c r="H24" s="48"/>
      <c r="I24" s="29"/>
      <c r="J24" s="30"/>
      <c r="K24" s="49"/>
    </row>
    <row r="25" ht="18" customHeight="1" spans="2:11">
      <c r="B25" s="24">
        <v>15</v>
      </c>
      <c r="C25" s="25"/>
      <c r="D25" s="32"/>
      <c r="E25" s="46" t="s">
        <v>25</v>
      </c>
      <c r="F25" s="47"/>
      <c r="G25" s="48"/>
      <c r="H25" s="48"/>
      <c r="I25" s="29"/>
      <c r="J25" s="30"/>
      <c r="K25" s="49"/>
    </row>
    <row r="26" ht="18" customHeight="1" spans="2:11">
      <c r="B26" s="24">
        <v>16</v>
      </c>
      <c r="C26" s="25"/>
      <c r="D26" s="32"/>
      <c r="E26" s="46" t="s">
        <v>25</v>
      </c>
      <c r="F26" s="47"/>
      <c r="G26" s="48"/>
      <c r="H26" s="48"/>
      <c r="I26" s="29"/>
      <c r="J26" s="30"/>
      <c r="K26" s="52"/>
    </row>
    <row r="27" ht="18" customHeight="1" spans="2:11">
      <c r="B27" s="24">
        <v>17</v>
      </c>
      <c r="C27" s="25"/>
      <c r="D27" s="32"/>
      <c r="E27" s="46" t="s">
        <v>25</v>
      </c>
      <c r="F27" s="47"/>
      <c r="G27" s="48"/>
      <c r="H27" s="48"/>
      <c r="I27" s="29"/>
      <c r="J27" s="30"/>
      <c r="K27" s="52"/>
    </row>
    <row r="28" ht="18" customHeight="1" spans="2:11">
      <c r="B28" s="24">
        <v>18</v>
      </c>
      <c r="C28" s="25"/>
      <c r="D28" s="32"/>
      <c r="E28" s="46" t="s">
        <v>25</v>
      </c>
      <c r="F28" s="47"/>
      <c r="G28" s="48"/>
      <c r="H28" s="48"/>
      <c r="I28" s="50"/>
      <c r="J28" s="51"/>
      <c r="K28" s="52"/>
    </row>
    <row r="29" ht="18" customHeight="1" spans="2:11">
      <c r="B29" s="24">
        <v>19</v>
      </c>
      <c r="C29" s="25"/>
      <c r="D29" s="32"/>
      <c r="E29" s="46" t="s">
        <v>25</v>
      </c>
      <c r="F29" s="47"/>
      <c r="G29" s="48"/>
      <c r="H29" s="48"/>
      <c r="I29" s="29"/>
      <c r="J29" s="30"/>
      <c r="K29" s="49"/>
    </row>
    <row r="30" ht="18" customHeight="1" spans="2:11">
      <c r="B30" s="24">
        <v>20</v>
      </c>
      <c r="C30" s="25"/>
      <c r="D30" s="32"/>
      <c r="E30" s="46" t="s">
        <v>25</v>
      </c>
      <c r="F30" s="47"/>
      <c r="G30" s="48"/>
      <c r="H30" s="48"/>
      <c r="I30" s="29"/>
      <c r="J30" s="30"/>
      <c r="K30" s="49"/>
    </row>
    <row r="31" ht="18" customHeight="1" spans="2:11">
      <c r="B31" s="24">
        <v>29</v>
      </c>
      <c r="C31" s="25"/>
      <c r="D31" s="32"/>
      <c r="E31" s="46" t="s">
        <v>25</v>
      </c>
      <c r="F31" s="47"/>
      <c r="G31" s="48"/>
      <c r="H31" s="48"/>
      <c r="I31" s="50"/>
      <c r="J31" s="51"/>
      <c r="K31" s="52"/>
    </row>
    <row r="32" ht="18" customHeight="1" spans="2:11">
      <c r="B32" s="24">
        <v>46</v>
      </c>
      <c r="C32" s="25"/>
      <c r="D32" s="26" t="s">
        <v>49</v>
      </c>
      <c r="E32" s="27" t="s">
        <v>73</v>
      </c>
      <c r="F32" s="27"/>
      <c r="I32" s="29"/>
      <c r="J32" s="30"/>
      <c r="K32" s="45"/>
    </row>
    <row r="33" ht="18" customHeight="1" spans="2:11">
      <c r="B33" s="24">
        <v>47</v>
      </c>
      <c r="C33" s="25"/>
      <c r="D33" s="33"/>
      <c r="E33" s="27" t="s">
        <v>25</v>
      </c>
      <c r="F33" s="27"/>
      <c r="G33" s="28"/>
      <c r="H33" s="28"/>
      <c r="I33" s="29"/>
      <c r="J33" s="30"/>
      <c r="K33" s="45"/>
    </row>
    <row r="34" ht="18" customHeight="1" spans="2:11">
      <c r="B34" s="20" t="s">
        <v>53</v>
      </c>
      <c r="C34" s="34"/>
      <c r="D34" s="34"/>
      <c r="E34" s="34"/>
      <c r="F34" s="21"/>
      <c r="G34" s="35">
        <f>SUM(G14:G33)</f>
        <v>0</v>
      </c>
      <c r="H34" s="35">
        <f>SUM(H14:H33)</f>
        <v>0</v>
      </c>
      <c r="I34" s="36">
        <f>SUM(I14:J33)</f>
        <v>0</v>
      </c>
      <c r="J34" s="37"/>
      <c r="K34" s="53"/>
    </row>
    <row r="35" ht="18" customHeight="1" spans="2:11">
      <c r="B35" s="12"/>
      <c r="C35" s="12"/>
      <c r="D35" s="12"/>
      <c r="E35" s="12"/>
      <c r="F35" s="12"/>
      <c r="G35" s="12"/>
      <c r="H35" s="12"/>
      <c r="I35" s="12"/>
      <c r="J35" s="39"/>
      <c r="K35" s="12"/>
    </row>
    <row r="36" ht="18" customHeight="1" spans="2:11">
      <c r="B36" s="22" t="s">
        <v>68</v>
      </c>
      <c r="C36" s="22"/>
      <c r="D36" s="22"/>
      <c r="E36" s="22"/>
      <c r="F36" s="22"/>
      <c r="G36" s="22" t="s">
        <v>74</v>
      </c>
      <c r="H36" s="22"/>
      <c r="I36" s="22"/>
      <c r="J36" s="22"/>
      <c r="K36" s="22" t="s">
        <v>75</v>
      </c>
    </row>
    <row r="37" ht="18" customHeight="1" spans="2:11">
      <c r="B37" s="40">
        <f>H34</f>
        <v>0</v>
      </c>
      <c r="C37" s="40"/>
      <c r="D37" s="40"/>
      <c r="E37" s="40"/>
      <c r="F37" s="40"/>
      <c r="G37" s="40">
        <f>I34</f>
        <v>0</v>
      </c>
      <c r="H37" s="40"/>
      <c r="I37" s="40"/>
      <c r="J37" s="40"/>
      <c r="K37" s="54">
        <f>SUM(B37:J37)</f>
        <v>0</v>
      </c>
    </row>
    <row r="38" spans="2:11"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2:11">
      <c r="B39" s="12" t="s">
        <v>76</v>
      </c>
      <c r="C39" s="12"/>
      <c r="D39" s="12"/>
      <c r="E39" s="12"/>
      <c r="F39" s="12" t="s">
        <v>77</v>
      </c>
      <c r="G39" s="12" t="s">
        <v>78</v>
      </c>
      <c r="H39" s="12"/>
      <c r="I39" s="12"/>
      <c r="J39" s="12" t="s">
        <v>79</v>
      </c>
      <c r="K39" s="12"/>
    </row>
    <row r="44" spans="2:11">
      <c r="G44" s="55"/>
    </row>
    <row r="45" spans="2:11">
      <c r="G45" s="55"/>
    </row>
    <row r="46" spans="2:11">
      <c r="G46" s="55"/>
    </row>
    <row r="47" spans="2:11">
      <c r="G47" s="55"/>
    </row>
  </sheetData>
  <mergeCells count="75">
    <mergeCell ref="B5:K5"/>
    <mergeCell ref="F8:G8"/>
    <mergeCell ref="J8:K8"/>
    <mergeCell ref="F9:G9"/>
    <mergeCell ref="J9:K9"/>
    <mergeCell ref="F10:G10"/>
    <mergeCell ref="J10:K10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B18:C18"/>
    <mergeCell ref="E18:F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C22"/>
    <mergeCell ref="E22:F22"/>
    <mergeCell ref="I22:J22"/>
    <mergeCell ref="B23:C23"/>
    <mergeCell ref="E23:F23"/>
    <mergeCell ref="I23:J23"/>
    <mergeCell ref="B24:C24"/>
    <mergeCell ref="E24:F24"/>
    <mergeCell ref="I24:J24"/>
    <mergeCell ref="B25:C25"/>
    <mergeCell ref="E25:F25"/>
    <mergeCell ref="B26:C26"/>
    <mergeCell ref="E26:F26"/>
    <mergeCell ref="I26:J26"/>
    <mergeCell ref="B27:C27"/>
    <mergeCell ref="E27:F27"/>
    <mergeCell ref="I27:J27"/>
    <mergeCell ref="B28:C28"/>
    <mergeCell ref="E28:F28"/>
    <mergeCell ref="I28:J28"/>
    <mergeCell ref="B29:C29"/>
    <mergeCell ref="E29:F29"/>
    <mergeCell ref="I29:J29"/>
    <mergeCell ref="B30:C30"/>
    <mergeCell ref="E30:F30"/>
    <mergeCell ref="I30:J30"/>
    <mergeCell ref="B31:C31"/>
    <mergeCell ref="E31:F31"/>
    <mergeCell ref="I31:J31"/>
    <mergeCell ref="B32:C32"/>
    <mergeCell ref="E32:F32"/>
    <mergeCell ref="I32:J32"/>
    <mergeCell ref="B33:C33"/>
    <mergeCell ref="E33:F33"/>
    <mergeCell ref="I33:J33"/>
    <mergeCell ref="B34:F34"/>
    <mergeCell ref="I34:J34"/>
    <mergeCell ref="B36:F36"/>
    <mergeCell ref="G36:J36"/>
    <mergeCell ref="B37:F37"/>
    <mergeCell ref="G37:J37"/>
    <mergeCell ref="D14:D31"/>
    <mergeCell ref="D32:D33"/>
  </mergeCells>
  <pageMargins left="0.7" right="0.7" top="0.75" bottom="0.75" header="0.3" footer="0.3"/>
  <pageSetup paperSize="9" scale="82" orientation="portrait"/>
  <headerFooter/>
  <colBreaks count="1" manualBreakCount="1">
    <brk id="11" max="1048575" man="1"/>
  </col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K26"/>
  <sheetViews>
    <sheetView zoomScale="130" zoomScaleNormal="130" topLeftCell="A7" workbookViewId="0">
      <selection activeCell="F8" sqref="F8:G9"/>
    </sheetView>
  </sheetViews>
  <sheetFormatPr defaultColWidth="9" defaultRowHeight="14.4"/>
  <cols>
    <col min="1" max="1" width="1.5" customWidth="1"/>
    <col min="2" max="3" width="2.25" customWidth="1"/>
    <col min="4" max="4" width="12.1296296296296" customWidth="1"/>
    <col min="5" max="5" width="0.87962962962963" customWidth="1"/>
    <col min="6" max="6" width="18" customWidth="1"/>
    <col min="7" max="7" width="11.6296296296296" customWidth="1"/>
    <col min="8" max="8" width="11.1296296296296" customWidth="1"/>
    <col min="9" max="9" width="1" customWidth="1"/>
    <col min="10" max="10" width="11.8796296296296" customWidth="1"/>
    <col min="11" max="11" width="20.8796296296296" style="1" customWidth="1"/>
  </cols>
  <sheetData>
    <row r="1" spans="2:11">
      <c r="B1" s="2"/>
      <c r="C1" s="2"/>
      <c r="D1" s="2"/>
      <c r="E1" s="2"/>
      <c r="F1" s="2"/>
      <c r="G1" s="2"/>
      <c r="H1" s="2"/>
      <c r="I1" s="2"/>
      <c r="J1" s="2"/>
      <c r="K1" s="3"/>
    </row>
    <row r="5" ht="17.4" spans="2:11">
      <c r="B5" s="4" t="s">
        <v>80</v>
      </c>
      <c r="C5" s="4"/>
      <c r="D5" s="4"/>
      <c r="E5" s="4"/>
      <c r="F5" s="4"/>
      <c r="G5" s="4"/>
      <c r="H5" s="4"/>
      <c r="I5" s="4"/>
      <c r="J5" s="4"/>
      <c r="K5" s="5"/>
    </row>
    <row r="6" ht="15.6" spans="2:11">
      <c r="B6" s="6"/>
      <c r="C6" s="6"/>
      <c r="D6" s="6"/>
      <c r="E6" s="6"/>
      <c r="F6" s="6"/>
      <c r="G6" s="6"/>
      <c r="H6" s="6"/>
      <c r="I6" s="6"/>
      <c r="J6" s="6"/>
      <c r="K6" s="7"/>
    </row>
    <row r="7" ht="18.75" customHeight="1" spans="2:11">
      <c r="B7" s="8"/>
      <c r="C7" s="9"/>
      <c r="D7" s="9"/>
      <c r="E7" s="9"/>
      <c r="F7" s="9"/>
      <c r="G7" s="9"/>
      <c r="H7" s="9"/>
      <c r="I7" s="9"/>
      <c r="J7" s="9"/>
      <c r="K7" s="10"/>
    </row>
    <row r="8" ht="18.75" customHeight="1" spans="2:11">
      <c r="B8" s="11"/>
      <c r="C8" s="12"/>
      <c r="D8" s="13" t="s">
        <v>60</v>
      </c>
      <c r="E8" s="13"/>
      <c r="F8" s="14"/>
      <c r="G8" s="14"/>
      <c r="H8" s="13" t="s">
        <v>61</v>
      </c>
      <c r="I8" s="12"/>
      <c r="J8" s="14"/>
      <c r="K8" s="15"/>
    </row>
    <row r="9" ht="18.75" customHeight="1" spans="2:11">
      <c r="B9" s="11"/>
      <c r="C9" s="12"/>
      <c r="D9" s="13" t="s">
        <v>62</v>
      </c>
      <c r="E9" s="13"/>
      <c r="F9" s="14"/>
      <c r="G9" s="14"/>
      <c r="H9" s="13" t="s">
        <v>63</v>
      </c>
      <c r="I9" s="12"/>
      <c r="J9" s="14"/>
      <c r="K9" s="15"/>
    </row>
    <row r="10" ht="18.75" customHeight="1" spans="2:11">
      <c r="B10" s="11"/>
      <c r="C10" s="12"/>
      <c r="D10" s="13" t="s">
        <v>64</v>
      </c>
      <c r="E10" s="13"/>
      <c r="F10" s="14"/>
      <c r="G10" s="14"/>
      <c r="H10" s="13" t="s">
        <v>1</v>
      </c>
      <c r="I10" s="12"/>
      <c r="J10" s="14"/>
      <c r="K10" s="15"/>
    </row>
    <row r="11" ht="18.75" customHeight="1" spans="2:11">
      <c r="B11" s="16"/>
      <c r="C11" s="17"/>
      <c r="D11" s="17"/>
      <c r="E11" s="17"/>
      <c r="F11" s="17"/>
      <c r="G11" s="17"/>
      <c r="H11" s="17"/>
      <c r="I11" s="17"/>
      <c r="J11" s="17"/>
      <c r="K11" s="18"/>
    </row>
    <row r="12" spans="2:11">
      <c r="B12" s="12"/>
      <c r="C12" s="12"/>
      <c r="D12" s="12"/>
      <c r="E12" s="12"/>
      <c r="F12" s="12"/>
      <c r="G12" s="12"/>
      <c r="H12" s="12"/>
      <c r="I12" s="12"/>
      <c r="J12" s="12"/>
      <c r="K12" s="19"/>
    </row>
    <row r="13" spans="2:11">
      <c r="B13" s="20" t="s">
        <v>2</v>
      </c>
      <c r="C13" s="21"/>
      <c r="D13" s="20" t="s">
        <v>65</v>
      </c>
      <c r="E13" s="20" t="s">
        <v>66</v>
      </c>
      <c r="F13" s="21"/>
      <c r="G13" s="22" t="s">
        <v>67</v>
      </c>
      <c r="H13" s="21" t="s">
        <v>68</v>
      </c>
      <c r="I13" s="20" t="s">
        <v>69</v>
      </c>
      <c r="J13" s="21"/>
      <c r="K13" s="23" t="s">
        <v>70</v>
      </c>
    </row>
    <row r="14" ht="18" customHeight="1" spans="2:11">
      <c r="B14" s="24">
        <v>1</v>
      </c>
      <c r="C14" s="25"/>
      <c r="D14" s="26" t="s">
        <v>81</v>
      </c>
      <c r="E14" s="27" t="s">
        <v>72</v>
      </c>
      <c r="F14" s="27"/>
      <c r="G14" s="28"/>
      <c r="H14" s="28"/>
      <c r="I14" s="29"/>
      <c r="J14" s="30"/>
      <c r="K14" s="31"/>
    </row>
    <row r="15" ht="18" customHeight="1" spans="2:11">
      <c r="B15" s="24">
        <v>2</v>
      </c>
      <c r="C15" s="25"/>
      <c r="D15" s="32"/>
      <c r="F15" s="27" t="s">
        <v>72</v>
      </c>
      <c r="G15" s="27"/>
      <c r="H15" s="28"/>
      <c r="I15" s="29"/>
      <c r="J15" s="30"/>
      <c r="K15" s="31"/>
    </row>
    <row r="16" ht="18" customHeight="1" spans="2:11">
      <c r="B16" s="24">
        <v>6</v>
      </c>
      <c r="C16" s="25"/>
      <c r="D16" s="26" t="s">
        <v>49</v>
      </c>
      <c r="E16" s="27" t="s">
        <v>25</v>
      </c>
      <c r="F16" s="27"/>
      <c r="G16" s="28"/>
      <c r="H16" s="28"/>
      <c r="I16" s="29"/>
      <c r="J16" s="30"/>
      <c r="K16" s="31"/>
    </row>
    <row r="17" ht="18" customHeight="1" spans="2:11">
      <c r="B17" s="24"/>
      <c r="C17" s="25"/>
      <c r="D17" s="32"/>
      <c r="E17" s="27" t="s">
        <v>25</v>
      </c>
      <c r="F17" s="27"/>
      <c r="G17" s="28"/>
      <c r="H17" s="28"/>
      <c r="I17" s="29"/>
      <c r="J17" s="30"/>
      <c r="K17" s="31"/>
    </row>
    <row r="18" ht="18" customHeight="1" spans="2:11">
      <c r="B18" s="24"/>
      <c r="C18" s="25"/>
      <c r="D18" s="32"/>
      <c r="E18" s="27" t="s">
        <v>25</v>
      </c>
      <c r="F18" s="27"/>
      <c r="G18" s="28"/>
      <c r="H18" s="28"/>
      <c r="I18" s="29"/>
      <c r="J18" s="30"/>
      <c r="K18" s="31"/>
    </row>
    <row r="19" ht="18" customHeight="1" spans="2:11">
      <c r="B19" s="24">
        <v>7</v>
      </c>
      <c r="C19" s="25"/>
      <c r="D19" s="32"/>
      <c r="E19" s="27" t="s">
        <v>73</v>
      </c>
      <c r="F19" s="27"/>
      <c r="G19" s="28"/>
      <c r="H19" s="28"/>
      <c r="I19" s="29"/>
      <c r="J19" s="30"/>
      <c r="K19" s="31"/>
    </row>
    <row r="20" ht="17" customHeight="1" spans="2:11">
      <c r="B20" s="24">
        <v>8</v>
      </c>
      <c r="C20" s="25"/>
      <c r="D20" s="33"/>
      <c r="E20" s="27"/>
      <c r="F20" s="27"/>
      <c r="G20" s="28"/>
      <c r="H20" s="28"/>
      <c r="I20" s="29"/>
      <c r="J20" s="30"/>
      <c r="K20" s="31"/>
    </row>
    <row r="21" ht="18" customHeight="1" spans="2:11">
      <c r="B21" s="20" t="s">
        <v>53</v>
      </c>
      <c r="C21" s="34"/>
      <c r="D21" s="34"/>
      <c r="E21" s="34"/>
      <c r="F21" s="21"/>
      <c r="G21" s="35">
        <f>SUM(G14:G18)</f>
        <v>0</v>
      </c>
      <c r="H21" s="35">
        <f>SUM(H14:H18)</f>
        <v>0</v>
      </c>
      <c r="I21" s="36">
        <f>SUM(I14:J18)</f>
        <v>0</v>
      </c>
      <c r="J21" s="37"/>
      <c r="K21" s="38"/>
    </row>
    <row r="22" ht="18" customHeight="1" spans="2:11">
      <c r="B22" s="12"/>
      <c r="C22" s="12"/>
      <c r="D22" s="12"/>
      <c r="E22" s="12"/>
      <c r="F22" s="12"/>
      <c r="G22" s="12"/>
      <c r="H22" s="12"/>
      <c r="I22" s="12"/>
      <c r="J22" s="39"/>
      <c r="K22" s="19"/>
    </row>
    <row r="23" ht="18" customHeight="1" spans="2:11">
      <c r="B23" s="22" t="s">
        <v>68</v>
      </c>
      <c r="C23" s="22"/>
      <c r="D23" s="22"/>
      <c r="E23" s="22"/>
      <c r="F23" s="22"/>
      <c r="G23" s="22" t="s">
        <v>74</v>
      </c>
      <c r="H23" s="22"/>
      <c r="I23" s="22"/>
      <c r="J23" s="22"/>
      <c r="K23" s="23" t="s">
        <v>75</v>
      </c>
    </row>
    <row r="24" ht="18" customHeight="1" spans="2:11">
      <c r="B24" s="40">
        <f>H21</f>
        <v>0</v>
      </c>
      <c r="C24" s="40"/>
      <c r="D24" s="40"/>
      <c r="E24" s="40"/>
      <c r="F24" s="40"/>
      <c r="G24" s="40">
        <f>I21</f>
        <v>0</v>
      </c>
      <c r="H24" s="40"/>
      <c r="I24" s="40"/>
      <c r="J24" s="40"/>
      <c r="K24" s="23">
        <f>SUM(B24:J24)</f>
        <v>0</v>
      </c>
    </row>
    <row r="25" spans="2:11">
      <c r="B25" s="12"/>
      <c r="C25" s="12"/>
      <c r="D25" s="12"/>
      <c r="E25" s="12"/>
      <c r="F25" s="12"/>
      <c r="G25" s="12"/>
      <c r="H25" s="12"/>
      <c r="I25" s="12"/>
      <c r="J25" s="12"/>
      <c r="K25" s="19"/>
    </row>
    <row r="26" spans="2:11">
      <c r="B26" s="12" t="s">
        <v>76</v>
      </c>
      <c r="C26" s="12"/>
      <c r="D26" s="12"/>
      <c r="E26" s="12"/>
      <c r="F26" s="12" t="s">
        <v>77</v>
      </c>
      <c r="G26" s="12" t="s">
        <v>78</v>
      </c>
      <c r="H26" s="12"/>
      <c r="I26" s="12"/>
      <c r="J26" s="12" t="s">
        <v>79</v>
      </c>
      <c r="K26" s="19"/>
    </row>
  </sheetData>
  <mergeCells count="36">
    <mergeCell ref="B5:K5"/>
    <mergeCell ref="F8:G8"/>
    <mergeCell ref="J8:K8"/>
    <mergeCell ref="F9:G9"/>
    <mergeCell ref="J9:K9"/>
    <mergeCell ref="F10:G10"/>
    <mergeCell ref="J10:K10"/>
    <mergeCell ref="B13:C13"/>
    <mergeCell ref="E13:F13"/>
    <mergeCell ref="I13:J13"/>
    <mergeCell ref="B14:C14"/>
    <mergeCell ref="E14:F14"/>
    <mergeCell ref="I14:J14"/>
    <mergeCell ref="B15:C15"/>
    <mergeCell ref="I15:J15"/>
    <mergeCell ref="B16:C16"/>
    <mergeCell ref="E16:F16"/>
    <mergeCell ref="I16:J16"/>
    <mergeCell ref="E17:F17"/>
    <mergeCell ref="I17:J17"/>
    <mergeCell ref="E18:F18"/>
    <mergeCell ref="I18:J18"/>
    <mergeCell ref="B19:C19"/>
    <mergeCell ref="E19:F19"/>
    <mergeCell ref="I19:J19"/>
    <mergeCell ref="B20:C20"/>
    <mergeCell ref="E20:F20"/>
    <mergeCell ref="I20:J20"/>
    <mergeCell ref="B21:F21"/>
    <mergeCell ref="I21:J21"/>
    <mergeCell ref="B23:F23"/>
    <mergeCell ref="G23:J23"/>
    <mergeCell ref="B24:F24"/>
    <mergeCell ref="G24:J24"/>
    <mergeCell ref="D14:D15"/>
    <mergeCell ref="D16:D20"/>
  </mergeCells>
  <pageMargins left="0.7" right="0.7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员工报销明细</vt:lpstr>
      <vt:lpstr>员工差旅明细</vt:lpstr>
      <vt:lpstr>其他报销明细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佳</cp:lastModifiedBy>
  <dcterms:created xsi:type="dcterms:W3CDTF">2014-04-16T16:52:00Z</dcterms:created>
  <cp:lastPrinted>2017-01-20T10:25:00Z</cp:lastPrinted>
  <dcterms:modified xsi:type="dcterms:W3CDTF">2025-12-05T03:52:10Z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B3CB660DF72942CF86F6E9277ABC5709_13</vt:lpwstr>
  </property>
</Properties>
</file>