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 concurrentCalc="0"/>
</workbook>
</file>

<file path=xl/calcChain.xml><?xml version="1.0" encoding="utf-8"?>
<calcChain xmlns="http://schemas.openxmlformats.org/spreadsheetml/2006/main">
  <c r="D24" i="3"/>
  <c r="E24"/>
  <c r="F24"/>
  <c r="G24"/>
  <c r="H24"/>
  <c r="C24"/>
  <c r="D23"/>
  <c r="D19"/>
  <c r="D16"/>
  <c r="D13"/>
  <c r="E20"/>
  <c r="E23"/>
  <c r="E19"/>
  <c r="E14"/>
  <c r="E16"/>
  <c r="E8"/>
  <c r="E13"/>
  <c r="F23"/>
  <c r="F19"/>
  <c r="F16"/>
  <c r="F13"/>
  <c r="G23"/>
  <c r="G19"/>
  <c r="G16"/>
  <c r="G13"/>
  <c r="H20"/>
  <c r="H21"/>
  <c r="H22"/>
  <c r="H23"/>
  <c r="H17"/>
  <c r="H18"/>
  <c r="H19"/>
  <c r="H15"/>
  <c r="H16"/>
  <c r="H8"/>
  <c r="H9"/>
  <c r="H10"/>
  <c r="H11"/>
  <c r="H13"/>
  <c r="C23"/>
  <c r="C19"/>
  <c r="C16"/>
  <c r="C13"/>
  <c r="I37" i="2"/>
  <c r="H37"/>
  <c r="I36"/>
  <c r="I35"/>
  <c r="I34"/>
  <c r="K21"/>
  <c r="G21"/>
  <c r="B21"/>
  <c r="I18"/>
  <c r="H18"/>
  <c r="G18"/>
  <c r="C29" i="3"/>
  <c r="A29"/>
  <c r="I29"/>
  <c r="G29"/>
  <c r="E29"/>
</calcChain>
</file>

<file path=xl/sharedStrings.xml><?xml version="1.0" encoding="utf-8"?>
<sst xmlns="http://schemas.openxmlformats.org/spreadsheetml/2006/main" count="90" uniqueCount="67">
  <si>
    <t>【借款报销单】</t>
  </si>
  <si>
    <t>团号：</t>
  </si>
  <si>
    <t>序号</t>
  </si>
  <si>
    <t>项目</t>
  </si>
  <si>
    <t>借款</t>
  </si>
  <si>
    <t>还款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</si>
  <si>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</si>
  <si>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</si>
  <si>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</si>
  <si>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</si>
  <si>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</si>
  <si>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</si>
  <si>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</si>
  <si>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</si>
  <si>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加油费</t>
  </si>
  <si>
    <t>打车费</t>
  </si>
  <si>
    <t>滴滴费</t>
  </si>
  <si>
    <t>活动交通合计</t>
  </si>
  <si>
    <t>活动餐费</t>
  </si>
  <si>
    <t>餐费</t>
  </si>
  <si>
    <t>活动餐费合计</t>
  </si>
  <si>
    <t>现地采买费用</t>
  </si>
  <si>
    <t>现地采买费用合计</t>
  </si>
  <si>
    <t>其他</t>
  </si>
  <si>
    <t>食品费</t>
  </si>
  <si>
    <t>住宿费</t>
  </si>
  <si>
    <t>门票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</si>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</sst>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96">
    <xf numFmtId="0" fontId="0" fillId="0" borderId="0" xfId="0">
      <alignment vertical="center"/>
    </xf>
    <xf numFmtId="0" fontId="9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K31"/>
  <sheetViews>
    <sheetView tabSelected="1" view="pageBreakPreview" zoomScaleNormal="100" zoomScaleSheetLayoutView="100" workbookViewId="0">
      <selection activeCell="G26" sqref="G26"/>
    </sheetView>
  </sheetViews>
  <sheetFormatPr defaultColWidth="9" defaultRowHeight="21" customHeight="1"/>
  <cols>
    <col min="1" max="1" width="9.125" style="31" bestFit="1" customWidth="1"/>
    <col min="2" max="2" width="13.5" customWidth="1"/>
    <col min="3" max="3" width="12" style="32" bestFit="1" customWidth="1"/>
    <col min="4" max="4" width="7.375" bestFit="1" customWidth="1"/>
    <col min="5" max="5" width="12" bestFit="1" customWidth="1"/>
    <col min="6" max="6" width="12.5" customWidth="1"/>
    <col min="7" max="7" width="9.125" bestFit="1" customWidth="1"/>
    <col min="8" max="8" width="11.625" customWidth="1"/>
    <col min="9" max="9" width="14.25" customWidth="1"/>
  </cols>
  <sheetData>
    <row r="2" spans="1:11" ht="21" customHeight="1">
      <c r="C2" s="64" t="s">
        <v>0</v>
      </c>
      <c r="D2" s="64"/>
      <c r="E2" s="64"/>
      <c r="F2" s="64"/>
      <c r="G2" s="64"/>
      <c r="H2" s="64"/>
      <c r="I2" s="44"/>
      <c r="J2" s="44"/>
      <c r="K2" s="44"/>
    </row>
    <row r="4" spans="1:11" ht="21" customHeight="1">
      <c r="H4" s="49" t="s">
        <v>1</v>
      </c>
      <c r="I4" s="49"/>
    </row>
    <row r="5" spans="1:11" ht="21" customHeight="1">
      <c r="H5" s="50"/>
      <c r="I5" s="50"/>
    </row>
    <row r="6" spans="1:11" ht="21" customHeight="1">
      <c r="A6" s="61" t="s">
        <v>2</v>
      </c>
      <c r="B6" s="51" t="s">
        <v>3</v>
      </c>
      <c r="C6" s="65" t="s">
        <v>4</v>
      </c>
      <c r="D6" s="65"/>
      <c r="E6" s="65"/>
      <c r="F6" s="66" t="s">
        <v>5</v>
      </c>
      <c r="G6" s="66"/>
      <c r="H6" s="66"/>
      <c r="I6" s="66"/>
    </row>
    <row r="7" spans="1:11" ht="21" customHeight="1">
      <c r="A7" s="61"/>
      <c r="B7" s="51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</row>
    <row r="8" spans="1:11" ht="21" customHeight="1">
      <c r="A8" s="62">
        <v>1</v>
      </c>
      <c r="B8" s="58" t="s">
        <v>13</v>
      </c>
      <c r="C8" s="52">
        <v>0</v>
      </c>
      <c r="D8" s="55"/>
      <c r="E8" s="52">
        <f>C8*D8</f>
        <v>0</v>
      </c>
      <c r="F8" s="37">
        <v>500</v>
      </c>
      <c r="G8" s="37">
        <v>0</v>
      </c>
      <c r="H8" s="37">
        <f t="shared" ref="H8:H20" si="0">F8+G8</f>
        <v>500</v>
      </c>
      <c r="I8" s="45" t="s">
        <v>14</v>
      </c>
    </row>
    <row r="9" spans="1:11" ht="21" customHeight="1">
      <c r="A9" s="62"/>
      <c r="B9" s="58"/>
      <c r="C9" s="52"/>
      <c r="D9" s="55"/>
      <c r="E9" s="52"/>
      <c r="F9" s="37">
        <v>244</v>
      </c>
      <c r="G9" s="37">
        <v>0</v>
      </c>
      <c r="H9" s="37">
        <f t="shared" si="0"/>
        <v>244</v>
      </c>
      <c r="I9" s="45" t="s">
        <v>15</v>
      </c>
    </row>
    <row r="10" spans="1:11" ht="21" customHeight="1">
      <c r="A10" s="62"/>
      <c r="B10" s="58"/>
      <c r="C10" s="52"/>
      <c r="D10" s="55"/>
      <c r="E10" s="52"/>
      <c r="F10" s="37">
        <v>650.5</v>
      </c>
      <c r="G10" s="37">
        <v>0</v>
      </c>
      <c r="H10" s="37">
        <f t="shared" si="0"/>
        <v>650.5</v>
      </c>
      <c r="I10" s="45" t="s">
        <v>16</v>
      </c>
    </row>
    <row r="11" spans="1:11" ht="21" customHeight="1">
      <c r="A11" s="62"/>
      <c r="B11" s="58"/>
      <c r="C11" s="52"/>
      <c r="D11" s="55"/>
      <c r="E11" s="52"/>
      <c r="F11" s="37">
        <v>161.66</v>
      </c>
      <c r="G11" s="37">
        <v>0</v>
      </c>
      <c r="H11" s="37">
        <f t="shared" si="0"/>
        <v>161.66</v>
      </c>
      <c r="I11" s="45"/>
    </row>
    <row r="12" spans="1:11" ht="21" customHeight="1">
      <c r="A12" s="62"/>
      <c r="B12" s="58"/>
      <c r="C12" s="52"/>
      <c r="D12" s="55"/>
      <c r="E12" s="52"/>
      <c r="F12" s="37">
        <v>0</v>
      </c>
      <c r="G12" s="37">
        <v>0</v>
      </c>
      <c r="H12" s="37">
        <v>40</v>
      </c>
      <c r="I12" s="45"/>
    </row>
    <row r="13" spans="1:11" s="30" customFormat="1" ht="21" customHeight="1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1556.16</v>
      </c>
      <c r="G13" s="40">
        <f t="shared" ref="G13:H13" si="1">SUM(G8:G12)</f>
        <v>0</v>
      </c>
      <c r="H13" s="40">
        <f t="shared" si="1"/>
        <v>1596.16</v>
      </c>
      <c r="I13" s="46"/>
    </row>
    <row r="14" spans="1:11" ht="21" customHeight="1">
      <c r="A14" s="62">
        <v>4</v>
      </c>
      <c r="B14" s="58" t="s">
        <v>18</v>
      </c>
      <c r="C14" s="52">
        <v>0</v>
      </c>
      <c r="D14" s="55"/>
      <c r="E14" s="52">
        <f>C14*D14</f>
        <v>0</v>
      </c>
      <c r="F14" s="37">
        <v>788.5</v>
      </c>
      <c r="G14" s="37">
        <v>0</v>
      </c>
      <c r="H14" s="37">
        <v>788.5</v>
      </c>
      <c r="I14" s="45" t="s">
        <v>19</v>
      </c>
    </row>
    <row r="15" spans="1:11" ht="21" customHeight="1">
      <c r="A15" s="62"/>
      <c r="B15" s="58"/>
      <c r="C15" s="52"/>
      <c r="D15" s="55"/>
      <c r="E15" s="52"/>
      <c r="F15" s="37">
        <v>0</v>
      </c>
      <c r="G15" s="37">
        <v>0</v>
      </c>
      <c r="H15" s="37">
        <f t="shared" si="0"/>
        <v>0</v>
      </c>
      <c r="I15" s="45"/>
    </row>
    <row r="16" spans="1:11" s="30" customFormat="1" ht="21" customHeight="1">
      <c r="A16" s="38"/>
      <c r="B16" s="39" t="s">
        <v>20</v>
      </c>
      <c r="C16" s="40">
        <f>SUM(C14)</f>
        <v>0</v>
      </c>
      <c r="D16" s="40">
        <f t="shared" ref="D16:E16" si="2">SUM(D14)</f>
        <v>0</v>
      </c>
      <c r="E16" s="40">
        <f t="shared" si="2"/>
        <v>0</v>
      </c>
      <c r="F16" s="40">
        <f>SUM(F14:F15)</f>
        <v>788.5</v>
      </c>
      <c r="G16" s="40">
        <f t="shared" ref="G16:H16" si="3">SUM(G14:G15)</f>
        <v>0</v>
      </c>
      <c r="H16" s="40">
        <f t="shared" si="3"/>
        <v>788.5</v>
      </c>
      <c r="I16" s="46"/>
    </row>
    <row r="17" spans="1:9" ht="21" customHeight="1">
      <c r="A17" s="56">
        <v>5</v>
      </c>
      <c r="B17" s="70" t="s">
        <v>21</v>
      </c>
      <c r="C17" s="53">
        <v>1500</v>
      </c>
      <c r="D17" s="56">
        <v>1</v>
      </c>
      <c r="E17" s="53">
        <v>1500</v>
      </c>
      <c r="F17" s="37">
        <v>0</v>
      </c>
      <c r="G17" s="37">
        <v>0</v>
      </c>
      <c r="H17" s="37">
        <f t="shared" si="0"/>
        <v>0</v>
      </c>
      <c r="I17" s="45"/>
    </row>
    <row r="18" spans="1:9" ht="21" customHeight="1">
      <c r="A18" s="57"/>
      <c r="B18" s="71"/>
      <c r="C18" s="54"/>
      <c r="D18" s="57"/>
      <c r="E18" s="54"/>
      <c r="F18" s="37">
        <v>0</v>
      </c>
      <c r="G18" s="37">
        <v>0</v>
      </c>
      <c r="H18" s="37">
        <f t="shared" ref="H18" si="4">F18+G18</f>
        <v>0</v>
      </c>
      <c r="I18" s="45"/>
    </row>
    <row r="19" spans="1:9" s="30" customFormat="1" ht="21" customHeight="1">
      <c r="A19" s="38"/>
      <c r="B19" s="39" t="s">
        <v>22</v>
      </c>
      <c r="C19" s="40">
        <f>SUM(C17)</f>
        <v>1500</v>
      </c>
      <c r="D19" s="40">
        <f t="shared" ref="D19:E19" si="5">SUM(D17)</f>
        <v>1</v>
      </c>
      <c r="E19" s="40">
        <f t="shared" si="5"/>
        <v>1500</v>
      </c>
      <c r="F19" s="40">
        <f>SUM(F17:F18)</f>
        <v>0</v>
      </c>
      <c r="G19" s="40">
        <f>SUM(G17:G18)</f>
        <v>0</v>
      </c>
      <c r="H19" s="40">
        <f t="shared" ref="H19" si="6">SUM(H17:H18)</f>
        <v>0</v>
      </c>
      <c r="I19" s="46"/>
    </row>
    <row r="20" spans="1:9" ht="21" customHeight="1">
      <c r="A20" s="56">
        <v>10</v>
      </c>
      <c r="B20" s="58" t="s">
        <v>23</v>
      </c>
      <c r="C20" s="52">
        <v>0</v>
      </c>
      <c r="D20" s="55">
        <v>1</v>
      </c>
      <c r="E20" s="52">
        <f>C20*D20</f>
        <v>0</v>
      </c>
      <c r="F20" s="37">
        <v>75</v>
      </c>
      <c r="G20" s="37">
        <v>0</v>
      </c>
      <c r="H20" s="37">
        <f t="shared" si="0"/>
        <v>75</v>
      </c>
      <c r="I20" s="45" t="s">
        <v>24</v>
      </c>
    </row>
    <row r="21" spans="1:9" ht="21" customHeight="1">
      <c r="A21" s="63"/>
      <c r="B21" s="58"/>
      <c r="C21" s="52"/>
      <c r="D21" s="55"/>
      <c r="E21" s="52"/>
      <c r="F21" s="37">
        <v>600</v>
      </c>
      <c r="G21" s="37">
        <v>0</v>
      </c>
      <c r="H21" s="37">
        <f t="shared" ref="H21:H22" si="7">F21+G21</f>
        <v>600</v>
      </c>
      <c r="I21" s="45" t="s">
        <v>25</v>
      </c>
    </row>
    <row r="22" spans="1:9" ht="21" customHeight="1">
      <c r="A22" s="63"/>
      <c r="B22" s="58"/>
      <c r="C22" s="52"/>
      <c r="D22" s="55"/>
      <c r="E22" s="52"/>
      <c r="F22" s="37">
        <v>104</v>
      </c>
      <c r="G22" s="37">
        <v>0</v>
      </c>
      <c r="H22" s="37">
        <f t="shared" si="7"/>
        <v>104</v>
      </c>
      <c r="I22" s="45" t="s">
        <v>26</v>
      </c>
    </row>
    <row r="23" spans="1:9" s="30" customFormat="1" ht="21" customHeight="1">
      <c r="A23" s="38"/>
      <c r="B23" s="39" t="s">
        <v>27</v>
      </c>
      <c r="C23" s="40">
        <f>SUM(C20)</f>
        <v>0</v>
      </c>
      <c r="D23" s="40">
        <f t="shared" ref="D23:E23" si="8">SUM(D20)</f>
        <v>1</v>
      </c>
      <c r="E23" s="40">
        <f t="shared" si="8"/>
        <v>0</v>
      </c>
      <c r="F23" s="40">
        <f>SUM(F20:F22)</f>
        <v>779</v>
      </c>
      <c r="G23" s="40">
        <f>SUM(G20:G22)</f>
        <v>0</v>
      </c>
      <c r="H23" s="40">
        <f>SUM(H20:H22)</f>
        <v>779</v>
      </c>
      <c r="I23" s="46"/>
    </row>
    <row r="24" spans="1:9" ht="21" customHeight="1">
      <c r="A24" s="38"/>
      <c r="B24" s="39" t="s">
        <v>28</v>
      </c>
      <c r="C24" s="40">
        <f>SUM(C23,C19,C16,C13)</f>
        <v>1500</v>
      </c>
      <c r="D24" s="40">
        <f t="shared" ref="D24:H24" si="9">SUM(D23,D19,D16,D13)</f>
        <v>2</v>
      </c>
      <c r="E24" s="40">
        <f t="shared" si="9"/>
        <v>1500</v>
      </c>
      <c r="F24" s="40">
        <f t="shared" si="9"/>
        <v>3123.66</v>
      </c>
      <c r="G24" s="40">
        <f t="shared" si="9"/>
        <v>0</v>
      </c>
      <c r="H24" s="40">
        <f t="shared" si="9"/>
        <v>3163.66</v>
      </c>
      <c r="I24" s="46"/>
    </row>
    <row r="28" spans="1:9" ht="21" customHeight="1">
      <c r="A28" s="67" t="s">
        <v>29</v>
      </c>
      <c r="B28" s="68"/>
      <c r="C28" s="69" t="s">
        <v>30</v>
      </c>
      <c r="D28" s="69"/>
      <c r="E28" s="69" t="s">
        <v>31</v>
      </c>
      <c r="F28" s="69"/>
      <c r="G28" s="69" t="s">
        <v>32</v>
      </c>
      <c r="H28" s="69"/>
      <c r="I28" s="47" t="s">
        <v>33</v>
      </c>
    </row>
    <row r="29" spans="1:9" ht="21" customHeight="1">
      <c r="A29" s="59">
        <f>E24</f>
        <v>1500</v>
      </c>
      <c r="B29" s="60"/>
      <c r="C29" s="60">
        <f>H24</f>
        <v>3163.66</v>
      </c>
      <c r="D29" s="60"/>
      <c r="E29" s="60">
        <f>F24</f>
        <v>3123.66</v>
      </c>
      <c r="F29" s="60"/>
      <c r="G29" s="60">
        <f>G24</f>
        <v>0</v>
      </c>
      <c r="H29" s="60"/>
      <c r="I29" s="48">
        <f>A29-C29</f>
        <v>-1663.6599999999999</v>
      </c>
    </row>
    <row r="31" spans="1:9" ht="21" customHeight="1">
      <c r="A31" s="41" t="s">
        <v>34</v>
      </c>
      <c r="B31" s="42"/>
      <c r="C31" s="43" t="s">
        <v>35</v>
      </c>
      <c r="D31" s="41"/>
      <c r="E31" s="41" t="s">
        <v>36</v>
      </c>
      <c r="F31" s="41"/>
      <c r="G31" s="41" t="s">
        <v>37</v>
      </c>
      <c r="H31" s="41"/>
      <c r="I31" s="42"/>
    </row>
  </sheetData>
  <mergeCells count="34">
    <mergeCell ref="C2:H2"/>
    <mergeCell ref="C6:E6"/>
    <mergeCell ref="F6:I6"/>
    <mergeCell ref="A28:B28"/>
    <mergeCell ref="C28:D28"/>
    <mergeCell ref="E28:F28"/>
    <mergeCell ref="G28:H28"/>
    <mergeCell ref="B8:B12"/>
    <mergeCell ref="B14:B15"/>
    <mergeCell ref="B17:B18"/>
    <mergeCell ref="A29:B29"/>
    <mergeCell ref="C29:D29"/>
    <mergeCell ref="E29:F29"/>
    <mergeCell ref="G29:H29"/>
    <mergeCell ref="A6:A7"/>
    <mergeCell ref="A8:A12"/>
    <mergeCell ref="A14:A15"/>
    <mergeCell ref="A17:A18"/>
    <mergeCell ref="A20:A22"/>
    <mergeCell ref="B6:B7"/>
    <mergeCell ref="B20:B22"/>
    <mergeCell ref="C8:C12"/>
    <mergeCell ref="C14:C15"/>
    <mergeCell ref="C17:C18"/>
    <mergeCell ref="C20:C22"/>
    <mergeCell ref="D8:D12"/>
    <mergeCell ref="D14:D15"/>
    <mergeCell ref="D17:D18"/>
    <mergeCell ref="D20:D22"/>
    <mergeCell ref="E8:E12"/>
    <mergeCell ref="E14:E15"/>
    <mergeCell ref="E17:E18"/>
    <mergeCell ref="E20:E22"/>
    <mergeCell ref="H4:I5"/>
  </mergeCells>
  <phoneticPr fontId="11" type="noConversion"/>
  <pageMargins left="0.25" right="0.25" top="0.75" bottom="0.75" header="0.3" footer="0.3"/>
  <pageSetup paperSize="9" fitToWidth="0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64" t="s">
        <v>38</v>
      </c>
      <c r="C3" s="64"/>
      <c r="D3" s="64"/>
      <c r="E3" s="64"/>
      <c r="F3" s="64"/>
      <c r="G3" s="64"/>
      <c r="H3" s="64"/>
      <c r="I3" s="64"/>
      <c r="J3" s="64"/>
      <c r="K3" s="64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39</v>
      </c>
      <c r="E5" s="5"/>
      <c r="F5" s="86"/>
      <c r="G5" s="86"/>
      <c r="H5" s="5" t="s">
        <v>40</v>
      </c>
      <c r="I5" s="4"/>
      <c r="J5" s="86"/>
      <c r="K5" s="87"/>
    </row>
    <row r="6" spans="2:11" ht="20.100000000000001" customHeight="1">
      <c r="B6" s="6"/>
      <c r="C6" s="7"/>
      <c r="D6" s="8" t="s">
        <v>41</v>
      </c>
      <c r="E6" s="8"/>
      <c r="F6" s="88"/>
      <c r="G6" s="88"/>
      <c r="H6" s="8" t="s">
        <v>42</v>
      </c>
      <c r="I6" s="7"/>
      <c r="J6" s="88"/>
      <c r="K6" s="89"/>
    </row>
    <row r="7" spans="2:11" ht="20.100000000000001" customHeight="1">
      <c r="B7" s="6"/>
      <c r="C7" s="7"/>
      <c r="D7" s="8" t="s">
        <v>43</v>
      </c>
      <c r="E7" s="8"/>
      <c r="F7" s="88"/>
      <c r="G7" s="88"/>
      <c r="H7" s="8" t="s">
        <v>44</v>
      </c>
      <c r="I7" s="22"/>
      <c r="J7" s="88"/>
      <c r="K7" s="89"/>
    </row>
    <row r="8" spans="2:11" ht="20.100000000000001" customHeight="1">
      <c r="B8" s="9"/>
      <c r="C8" s="10"/>
      <c r="D8" s="11"/>
      <c r="E8" s="11"/>
      <c r="F8" s="12"/>
      <c r="G8" s="12"/>
      <c r="H8" s="11" t="s">
        <v>45</v>
      </c>
      <c r="I8" s="23"/>
      <c r="J8" s="83"/>
      <c r="K8" s="84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94" t="s">
        <v>2</v>
      </c>
      <c r="C10" s="95"/>
      <c r="D10" s="14" t="s">
        <v>46</v>
      </c>
      <c r="E10" s="72" t="s">
        <v>47</v>
      </c>
      <c r="F10" s="74"/>
      <c r="G10" s="16" t="s">
        <v>48</v>
      </c>
      <c r="H10" s="15" t="s">
        <v>49</v>
      </c>
      <c r="I10" s="72" t="s">
        <v>50</v>
      </c>
      <c r="J10" s="74"/>
      <c r="K10" s="16" t="s">
        <v>51</v>
      </c>
    </row>
    <row r="11" spans="2:11" ht="20.100000000000001" customHeight="1">
      <c r="B11" s="92">
        <v>1</v>
      </c>
      <c r="C11" s="93"/>
      <c r="D11" s="77" t="s">
        <v>52</v>
      </c>
      <c r="E11" s="92" t="s">
        <v>53</v>
      </c>
      <c r="F11" s="93"/>
      <c r="G11" s="17">
        <v>0</v>
      </c>
      <c r="H11" s="17"/>
      <c r="I11" s="81"/>
      <c r="J11" s="82"/>
      <c r="K11" s="24" t="s">
        <v>54</v>
      </c>
    </row>
    <row r="12" spans="2:11" ht="20.100000000000001" customHeight="1">
      <c r="B12" s="92">
        <v>2</v>
      </c>
      <c r="C12" s="93"/>
      <c r="D12" s="78"/>
      <c r="E12" s="80" t="s">
        <v>55</v>
      </c>
      <c r="F12" s="80"/>
      <c r="G12" s="17">
        <v>0</v>
      </c>
      <c r="H12" s="17"/>
      <c r="I12" s="81"/>
      <c r="J12" s="82"/>
      <c r="K12" s="24" t="s">
        <v>56</v>
      </c>
    </row>
    <row r="13" spans="2:11" ht="20.100000000000001" customHeight="1">
      <c r="B13" s="92">
        <v>3</v>
      </c>
      <c r="C13" s="93"/>
      <c r="D13" s="78"/>
      <c r="E13" s="92" t="s">
        <v>25</v>
      </c>
      <c r="F13" s="93"/>
      <c r="G13" s="17">
        <v>0</v>
      </c>
      <c r="H13" s="17"/>
      <c r="I13" s="81"/>
      <c r="J13" s="82"/>
      <c r="K13" s="24" t="s">
        <v>54</v>
      </c>
    </row>
    <row r="14" spans="2:11" ht="20.100000000000001" customHeight="1">
      <c r="B14" s="92">
        <v>4</v>
      </c>
      <c r="C14" s="93"/>
      <c r="D14" s="78"/>
      <c r="E14" s="92" t="s">
        <v>19</v>
      </c>
      <c r="F14" s="93"/>
      <c r="G14" s="17">
        <v>0</v>
      </c>
      <c r="H14" s="17"/>
      <c r="I14" s="81"/>
      <c r="J14" s="82"/>
      <c r="K14" s="24" t="s">
        <v>57</v>
      </c>
    </row>
    <row r="15" spans="2:11" ht="20.100000000000001" customHeight="1">
      <c r="B15" s="92">
        <v>5</v>
      </c>
      <c r="C15" s="93"/>
      <c r="D15" s="77" t="s">
        <v>23</v>
      </c>
      <c r="E15" s="80"/>
      <c r="F15" s="80"/>
      <c r="G15" s="17">
        <v>0</v>
      </c>
      <c r="H15" s="17"/>
      <c r="I15" s="81"/>
      <c r="J15" s="82"/>
      <c r="K15" s="24"/>
    </row>
    <row r="16" spans="2:11" ht="20.100000000000001" customHeight="1">
      <c r="B16" s="92">
        <v>6</v>
      </c>
      <c r="C16" s="93"/>
      <c r="D16" s="78"/>
      <c r="E16" s="80"/>
      <c r="F16" s="80"/>
      <c r="G16" s="17">
        <v>0</v>
      </c>
      <c r="H16" s="17"/>
      <c r="I16" s="81"/>
      <c r="J16" s="82"/>
      <c r="K16" s="24"/>
    </row>
    <row r="17" spans="1:11" ht="20.100000000000001" customHeight="1">
      <c r="B17" s="92">
        <v>7</v>
      </c>
      <c r="C17" s="93"/>
      <c r="D17" s="79"/>
      <c r="E17" s="80"/>
      <c r="F17" s="80"/>
      <c r="G17" s="17">
        <v>0</v>
      </c>
      <c r="H17" s="17"/>
      <c r="I17" s="81"/>
      <c r="J17" s="82"/>
      <c r="K17" s="24"/>
    </row>
    <row r="18" spans="1:11" ht="20.100000000000001" customHeight="1">
      <c r="B18" s="72" t="s">
        <v>28</v>
      </c>
      <c r="C18" s="73"/>
      <c r="D18" s="73"/>
      <c r="E18" s="73"/>
      <c r="F18" s="74"/>
      <c r="G18" s="18">
        <f>SUM(G11:G17)</f>
        <v>0</v>
      </c>
      <c r="H18" s="18">
        <f>SUM(H11:H17)</f>
        <v>0</v>
      </c>
      <c r="I18" s="75">
        <f>SUM(I11:J17)</f>
        <v>0</v>
      </c>
      <c r="J18" s="76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90" t="s">
        <v>49</v>
      </c>
      <c r="C20" s="90"/>
      <c r="D20" s="90"/>
      <c r="E20" s="90"/>
      <c r="F20" s="90"/>
      <c r="G20" s="90" t="s">
        <v>58</v>
      </c>
      <c r="H20" s="90"/>
      <c r="I20" s="90"/>
      <c r="J20" s="90"/>
      <c r="K20" s="16" t="s">
        <v>59</v>
      </c>
    </row>
    <row r="21" spans="1:11" ht="20.100000000000001" customHeight="1">
      <c r="B21" s="91">
        <f>H18</f>
        <v>0</v>
      </c>
      <c r="C21" s="91"/>
      <c r="D21" s="91"/>
      <c r="E21" s="91"/>
      <c r="F21" s="91"/>
      <c r="G21" s="91">
        <f>I18</f>
        <v>0</v>
      </c>
      <c r="H21" s="91"/>
      <c r="I21" s="91"/>
      <c r="J21" s="91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60</v>
      </c>
      <c r="C23" s="13"/>
      <c r="D23" s="13"/>
      <c r="E23" s="13"/>
      <c r="F23" s="13" t="s">
        <v>35</v>
      </c>
      <c r="G23" s="13" t="s">
        <v>61</v>
      </c>
      <c r="H23" s="13"/>
      <c r="I23" s="13"/>
      <c r="J23" s="13" t="s">
        <v>37</v>
      </c>
      <c r="K23" s="13"/>
    </row>
    <row r="26" spans="1:11" ht="18.75">
      <c r="A26" s="64" t="s">
        <v>62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8" spans="1:11" ht="20.100000000000001" customHeight="1">
      <c r="B28" s="3"/>
      <c r="C28" s="4"/>
      <c r="D28" s="5" t="s">
        <v>39</v>
      </c>
      <c r="E28" s="5"/>
      <c r="F28" s="86"/>
      <c r="G28" s="86"/>
      <c r="H28" s="5" t="s">
        <v>40</v>
      </c>
      <c r="I28" s="4"/>
      <c r="J28" s="86"/>
      <c r="K28" s="87"/>
    </row>
    <row r="29" spans="1:11" ht="20.100000000000001" customHeight="1">
      <c r="B29" s="6"/>
      <c r="C29" s="7"/>
      <c r="D29" s="8" t="s">
        <v>41</v>
      </c>
      <c r="E29" s="8"/>
      <c r="F29" s="88"/>
      <c r="G29" s="88"/>
      <c r="H29" s="8" t="s">
        <v>42</v>
      </c>
      <c r="I29" s="7"/>
      <c r="J29" s="88"/>
      <c r="K29" s="89"/>
    </row>
    <row r="30" spans="1:11" ht="20.100000000000001" customHeight="1">
      <c r="B30" s="6"/>
      <c r="C30" s="7"/>
      <c r="D30" s="8" t="s">
        <v>43</v>
      </c>
      <c r="E30" s="8"/>
      <c r="F30" s="88"/>
      <c r="G30" s="88"/>
      <c r="H30" s="8" t="s">
        <v>44</v>
      </c>
      <c r="I30" s="22"/>
      <c r="J30" s="88"/>
      <c r="K30" s="89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45</v>
      </c>
      <c r="I31" s="23"/>
      <c r="J31" s="83"/>
      <c r="K31" s="84"/>
    </row>
    <row r="32" spans="1:11" ht="20.100000000000001" customHeight="1"/>
    <row r="33" spans="2:11" ht="20.100000000000001" customHeight="1">
      <c r="B33" s="80"/>
      <c r="C33" s="80"/>
      <c r="D33" s="19" t="s">
        <v>63</v>
      </c>
      <c r="E33" s="80" t="s">
        <v>64</v>
      </c>
      <c r="F33" s="80"/>
      <c r="G33" s="17" t="s">
        <v>65</v>
      </c>
      <c r="H33" s="17" t="s">
        <v>66</v>
      </c>
      <c r="I33" s="85" t="s">
        <v>28</v>
      </c>
      <c r="J33" s="85"/>
      <c r="K33" s="28" t="s">
        <v>51</v>
      </c>
    </row>
    <row r="34" spans="2:11" ht="20.100000000000001" customHeight="1">
      <c r="B34" s="80">
        <v>1</v>
      </c>
      <c r="C34" s="80"/>
      <c r="D34" s="20"/>
      <c r="E34" s="80"/>
      <c r="F34" s="80"/>
      <c r="G34" s="17"/>
      <c r="H34" s="17"/>
      <c r="I34" s="81">
        <f>G34*H34</f>
        <v>0</v>
      </c>
      <c r="J34" s="82"/>
      <c r="K34" s="29"/>
    </row>
    <row r="35" spans="2:11" ht="20.100000000000001" customHeight="1">
      <c r="B35" s="80">
        <v>2</v>
      </c>
      <c r="C35" s="80"/>
      <c r="D35" s="20"/>
      <c r="E35" s="80"/>
      <c r="F35" s="80"/>
      <c r="G35" s="17"/>
      <c r="H35" s="17"/>
      <c r="I35" s="81">
        <f t="shared" ref="I35:I36" si="0">G35*H35</f>
        <v>0</v>
      </c>
      <c r="J35" s="82"/>
      <c r="K35" s="29"/>
    </row>
    <row r="36" spans="2:11" ht="20.100000000000001" customHeight="1">
      <c r="B36" s="80">
        <v>3</v>
      </c>
      <c r="C36" s="80"/>
      <c r="D36" s="20"/>
      <c r="E36" s="80"/>
      <c r="F36" s="80"/>
      <c r="G36" s="17">
        <v>0</v>
      </c>
      <c r="H36" s="17"/>
      <c r="I36" s="81">
        <f t="shared" si="0"/>
        <v>0</v>
      </c>
      <c r="J36" s="82"/>
      <c r="K36" s="29"/>
    </row>
    <row r="37" spans="2:11" ht="20.100000000000001" customHeight="1">
      <c r="B37" s="72" t="s">
        <v>28</v>
      </c>
      <c r="C37" s="73"/>
      <c r="D37" s="73"/>
      <c r="E37" s="73"/>
      <c r="F37" s="74"/>
      <c r="G37" s="18"/>
      <c r="H37" s="18">
        <f>SUM(H19:H36)</f>
        <v>0</v>
      </c>
      <c r="I37" s="75">
        <f>SUM(I34:J36)</f>
        <v>0</v>
      </c>
      <c r="J37" s="76"/>
      <c r="K37" s="25"/>
    </row>
    <row r="38" spans="2:11" ht="20.100000000000001" customHeight="1">
      <c r="B38" s="13" t="s">
        <v>60</v>
      </c>
      <c r="C38" s="13"/>
      <c r="D38" s="13"/>
      <c r="E38" s="13"/>
      <c r="F38" s="13" t="s">
        <v>35</v>
      </c>
      <c r="G38" s="13" t="s">
        <v>61</v>
      </c>
      <c r="H38" s="13"/>
      <c r="I38" s="13"/>
      <c r="J38" s="13" t="s">
        <v>37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1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thinkpad</cp:lastModifiedBy>
  <cp:lastPrinted>2018-05-04T09:28:00Z</cp:lastPrinted>
  <dcterms:created xsi:type="dcterms:W3CDTF">2014-04-15T08:52:00Z</dcterms:created>
  <dcterms:modified xsi:type="dcterms:W3CDTF">2018-05-04T09:30:54Z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