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8976F600-6BAC-4EA5-B393-FF9E0A57D968}" xr6:coauthVersionLast="47" xr6:coauthVersionMax="47" xr10:uidLastSave="{00000000-0000-0000-0000-000000000000}"/>
  <bookViews>
    <workbookView xWindow="-98" yWindow="-98" windowWidth="23596" windowHeight="15076" activeTab="1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4" l="1"/>
  <c r="I22" i="4"/>
  <c r="H22" i="4"/>
  <c r="G25" i="4" l="1"/>
  <c r="B25" i="4"/>
  <c r="K25" i="4" l="1"/>
  <c r="H46" i="3"/>
  <c r="H47" i="3"/>
  <c r="H49" i="3"/>
  <c r="H17" i="3"/>
  <c r="H48" i="3" l="1"/>
  <c r="H42" i="3"/>
  <c r="H45" i="3"/>
  <c r="G50" i="3"/>
  <c r="F50" i="3"/>
  <c r="D50" i="3"/>
  <c r="C50" i="3"/>
  <c r="E45" i="3"/>
  <c r="E50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0" i="3" l="1"/>
  <c r="H40" i="3"/>
  <c r="H27" i="3"/>
  <c r="H16" i="3"/>
  <c r="H32" i="3"/>
  <c r="H21" i="3"/>
  <c r="D51" i="3"/>
  <c r="H24" i="3"/>
  <c r="H37" i="3"/>
  <c r="H13" i="3"/>
  <c r="F51" i="3"/>
  <c r="E56" i="3" s="1"/>
  <c r="G51" i="3"/>
  <c r="G56" i="3" s="1"/>
  <c r="H44" i="3"/>
  <c r="E51" i="3"/>
  <c r="A56" i="3" s="1"/>
  <c r="C51" i="3"/>
  <c r="H51" i="3" l="1"/>
  <c r="C56" i="3" s="1"/>
  <c r="I56" i="3" s="1"/>
</calcChain>
</file>

<file path=xl/sharedStrings.xml><?xml version="1.0" encoding="utf-8"?>
<sst xmlns="http://schemas.openxmlformats.org/spreadsheetml/2006/main" count="102" uniqueCount="90">
  <si>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</si>
  <si>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</si>
  <si>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</si>
  <si>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</si>
  <si>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</si>
  <si>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</si>
  <si>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</si>
  <si>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</si>
  <si>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</si>
  <si>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</si>
  <si>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</si>
  <si>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</si>
  <si>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</si>
  <si>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</si>
  <si>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</si>
  <si>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</si>
  <si>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</si>
  <si>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</si>
  <si>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</si>
  <si>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</si>
  <si>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</si>
  <si>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</si>
  <si>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</si>
  <si>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</si>
  <si>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</si>
  <si>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</si>
  <si>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</si>
  <si>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</si>
  <si>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</si>
  <si>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</si>
  <si>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</si>
  <si>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</si>
  <si>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</si>
  <si>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</si>
  <si>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</si>
  <si>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</si>
  <si>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</si>
  <si>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</si>
  <si>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</si>
  <si>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</si>
  <si>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</si>
  <si>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</si>
  <si>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</si>
  <si>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</si>
  <si>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</si>
  <si>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</si>
  <si>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</si>
  <si>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</si>
  <si>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</si>
  <si>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</si>
  <si>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</si>
  <si>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</si>
  <si>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</si>
  <si>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</si>
  <si>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</si>
  <si>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</si>
  <si>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</si>
  <si>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</si>
  <si>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</si>
  <si>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</si>
  <si>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</si>
  <si>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</si>
  <si>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</si>
  <si>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</si>
  <si>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</si>
  <si>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</si>
  <si>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</si>
  <si>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</si>
  <si>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</si>
  <si>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</si>
  <si>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</si>
  <si>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</si>
  <si>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</si>
  <si>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</si>
  <si>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</si>
  <si>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</si>
  <si>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</si>
  <si>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</si>
  <si>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总监</t>
    <phoneticPr fontId="10" type="noConversion"/>
  </si>
  <si>
    <t>医药2组</t>
    <phoneticPr fontId="10" type="noConversion"/>
  </si>
  <si>
    <t>团号：</t>
    <phoneticPr fontId="9" type="noConversion"/>
  </si>
  <si>
    <t>会议日期：</t>
    <phoneticPr fontId="9" type="noConversion"/>
  </si>
  <si>
    <t>7.11-14</t>
    <phoneticPr fontId="10" type="noConversion"/>
  </si>
  <si>
    <t>HMJB-240711-NND490</t>
    <phoneticPr fontId="10" type="noConversion"/>
  </si>
  <si>
    <t>7.11-13日重庆，北京打车</t>
    <phoneticPr fontId="10" type="noConversion"/>
  </si>
  <si>
    <t>7.11王凤雨+张若晗</t>
    <phoneticPr fontId="10" type="noConversion"/>
  </si>
  <si>
    <t>7.12王凤雨+张若晗</t>
  </si>
  <si>
    <t>7.13王凤雨+张若晗</t>
  </si>
  <si>
    <t>药品</t>
    <phoneticPr fontId="10" type="noConversion"/>
  </si>
  <si>
    <t>7.13王凤雨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</si>
</sst>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03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8" fillId="0" borderId="0" xfId="2">
      <alignment vertical="center"/>
    </xf>
    <xf numFmtId="0" fontId="11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2" fillId="0" borderId="8" xfId="2" applyFont="1" applyBorder="1">
      <alignment vertical="center"/>
    </xf>
    <xf numFmtId="0" fontId="12" fillId="0" borderId="9" xfId="2" applyFont="1" applyBorder="1">
      <alignment vertical="center"/>
    </xf>
    <xf numFmtId="0" fontId="12" fillId="0" borderId="9" xfId="2" applyFont="1" applyBorder="1" applyAlignment="1">
      <alignment horizontal="right" vertical="center"/>
    </xf>
    <xf numFmtId="0" fontId="12" fillId="0" borderId="11" xfId="2" applyFont="1" applyBorder="1">
      <alignment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13" xfId="2" applyFont="1" applyBorder="1">
      <alignment vertical="center"/>
    </xf>
    <xf numFmtId="0" fontId="12" fillId="0" borderId="1" xfId="2" applyFont="1" applyBorder="1">
      <alignment vertical="center"/>
    </xf>
    <xf numFmtId="0" fontId="12" fillId="0" borderId="1" xfId="2" applyFont="1" applyBorder="1" applyAlignment="1">
      <alignment horizontal="right" vertical="center"/>
    </xf>
    <xf numFmtId="0" fontId="12" fillId="9" borderId="1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9" fontId="12" fillId="2" borderId="3" xfId="2" applyNumberFormat="1" applyFont="1" applyFill="1" applyBorder="1" applyAlignment="1">
      <alignment horizontal="center" vertical="center"/>
    </xf>
    <xf numFmtId="0" fontId="12" fillId="2" borderId="3" xfId="2" applyFont="1" applyFill="1" applyBorder="1">
      <alignment vertical="center"/>
    </xf>
    <xf numFmtId="180" fontId="13" fillId="0" borderId="3" xfId="2" applyNumberFormat="1" applyFont="1" applyBorder="1" applyAlignment="1">
      <alignment horizontal="center" vertical="center"/>
    </xf>
    <xf numFmtId="0" fontId="13" fillId="0" borderId="3" xfId="2" applyFont="1" applyBorder="1">
      <alignment vertical="center"/>
    </xf>
    <xf numFmtId="176" fontId="12" fillId="0" borderId="0" xfId="2" applyNumberFormat="1" applyFont="1" applyAlignment="1">
      <alignment horizontal="left" vertical="center"/>
    </xf>
    <xf numFmtId="177" fontId="13" fillId="0" borderId="3" xfId="2" applyNumberFormat="1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13" fillId="0" borderId="2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180" fontId="13" fillId="0" borderId="2" xfId="2" applyNumberFormat="1" applyFont="1" applyBorder="1" applyAlignment="1">
      <alignment horizontal="center" vertical="center"/>
    </xf>
    <xf numFmtId="180" fontId="13" fillId="0" borderId="15" xfId="2" applyNumberFormat="1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6" fontId="13" fillId="2" borderId="3" xfId="2" applyNumberFormat="1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0" fontId="12" fillId="2" borderId="6" xfId="2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/>
    </xf>
    <xf numFmtId="0" fontId="12" fillId="9" borderId="14" xfId="2" applyFont="1" applyFill="1" applyBorder="1" applyAlignment="1">
      <alignment horizontal="center" vertical="center"/>
    </xf>
    <xf numFmtId="58" fontId="12" fillId="9" borderId="0" xfId="2" applyNumberFormat="1" applyFont="1" applyFill="1" applyAlignment="1">
      <alignment horizontal="center" vertical="center"/>
    </xf>
    <xf numFmtId="0" fontId="12" fillId="9" borderId="0" xfId="2" applyFont="1" applyFill="1" applyAlignment="1">
      <alignment horizontal="center" vertical="center"/>
    </xf>
    <xf numFmtId="0" fontId="12" fillId="9" borderId="12" xfId="2" applyFont="1" applyFill="1" applyBorder="1" applyAlignment="1">
      <alignment horizontal="center" vertical="center"/>
    </xf>
    <xf numFmtId="0" fontId="12" fillId="9" borderId="9" xfId="2" applyFont="1" applyFill="1" applyBorder="1" applyAlignment="1">
      <alignment horizontal="center" vertical="center"/>
    </xf>
    <xf numFmtId="0" fontId="12" fillId="9" borderId="10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62091B68-CEA6-4296-ADB9-7831749D1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62063" cy="661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workbookViewId="0">
      <selection activeCell="J8" sqref="J8:J13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50" t="s">
        <v>0</v>
      </c>
      <c r="D2" s="50"/>
      <c r="E2" s="50"/>
      <c r="F2" s="50"/>
      <c r="G2" s="50"/>
      <c r="H2" s="50"/>
      <c r="I2" s="12"/>
      <c r="J2" s="12"/>
      <c r="K2" s="12"/>
      <c r="L2" s="12"/>
    </row>
    <row r="4" spans="1:12" ht="21" customHeight="1" x14ac:dyDescent="0.3">
      <c r="H4" s="76" t="s">
        <v>80</v>
      </c>
      <c r="I4" s="76"/>
      <c r="J4" s="76" t="s">
        <v>81</v>
      </c>
    </row>
    <row r="5" spans="1:12" ht="21" customHeight="1" x14ac:dyDescent="0.3">
      <c r="H5" s="77"/>
      <c r="I5" s="77"/>
      <c r="J5" s="77"/>
    </row>
    <row r="6" spans="1:12" ht="21" customHeight="1" x14ac:dyDescent="0.3">
      <c r="A6" s="61" t="s">
        <v>1</v>
      </c>
      <c r="B6" s="66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66" t="s">
        <v>5</v>
      </c>
    </row>
    <row r="7" spans="1:12" ht="21" customHeight="1" x14ac:dyDescent="0.3">
      <c r="A7" s="61"/>
      <c r="B7" s="66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66"/>
    </row>
    <row r="8" spans="1:12" ht="21" customHeight="1" x14ac:dyDescent="0.3">
      <c r="A8" s="62">
        <v>1</v>
      </c>
      <c r="B8" s="56" t="s">
        <v>13</v>
      </c>
      <c r="C8" s="67">
        <v>0</v>
      </c>
      <c r="D8" s="62">
        <v>1</v>
      </c>
      <c r="E8" s="67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70" t="s">
        <v>14</v>
      </c>
    </row>
    <row r="9" spans="1:12" ht="21" customHeight="1" x14ac:dyDescent="0.3">
      <c r="A9" s="62"/>
      <c r="B9" s="56"/>
      <c r="C9" s="67"/>
      <c r="D9" s="62"/>
      <c r="E9" s="67"/>
      <c r="F9" s="6">
        <v>0</v>
      </c>
      <c r="G9" s="6">
        <v>0</v>
      </c>
      <c r="H9" s="6">
        <f t="shared" si="0"/>
        <v>0</v>
      </c>
      <c r="I9" s="13"/>
      <c r="J9" s="71"/>
    </row>
    <row r="10" spans="1:12" ht="21" customHeight="1" x14ac:dyDescent="0.3">
      <c r="A10" s="62"/>
      <c r="B10" s="56"/>
      <c r="C10" s="67"/>
      <c r="D10" s="62"/>
      <c r="E10" s="67"/>
      <c r="F10" s="6">
        <v>0</v>
      </c>
      <c r="G10" s="6">
        <v>0</v>
      </c>
      <c r="H10" s="6">
        <f t="shared" si="0"/>
        <v>0</v>
      </c>
      <c r="I10" s="13"/>
      <c r="J10" s="71"/>
    </row>
    <row r="11" spans="1:12" ht="21" customHeight="1" x14ac:dyDescent="0.3">
      <c r="A11" s="62"/>
      <c r="B11" s="56"/>
      <c r="C11" s="67"/>
      <c r="D11" s="62"/>
      <c r="E11" s="67"/>
      <c r="F11" s="6">
        <v>0</v>
      </c>
      <c r="G11" s="6">
        <v>0</v>
      </c>
      <c r="H11" s="6">
        <f t="shared" si="0"/>
        <v>0</v>
      </c>
      <c r="I11" s="13"/>
      <c r="J11" s="71"/>
    </row>
    <row r="12" spans="1:12" ht="21" customHeight="1" x14ac:dyDescent="0.3">
      <c r="A12" s="62"/>
      <c r="B12" s="56"/>
      <c r="C12" s="67"/>
      <c r="D12" s="62"/>
      <c r="E12" s="67"/>
      <c r="F12" s="6">
        <v>0</v>
      </c>
      <c r="G12" s="6">
        <v>0</v>
      </c>
      <c r="H12" s="6">
        <f t="shared" si="0"/>
        <v>0</v>
      </c>
      <c r="I12" s="13"/>
      <c r="J12" s="71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72"/>
    </row>
    <row r="14" spans="1:12" ht="21" customHeight="1" x14ac:dyDescent="0.3">
      <c r="A14" s="63">
        <v>2</v>
      </c>
      <c r="B14" s="57" t="s">
        <v>16</v>
      </c>
      <c r="C14" s="68">
        <v>0</v>
      </c>
      <c r="D14" s="63">
        <v>1</v>
      </c>
      <c r="E14" s="68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70" t="s">
        <v>17</v>
      </c>
    </row>
    <row r="15" spans="1:12" ht="21" customHeight="1" x14ac:dyDescent="0.3">
      <c r="A15" s="64"/>
      <c r="B15" s="58"/>
      <c r="C15" s="69"/>
      <c r="D15" s="64"/>
      <c r="E15" s="69"/>
      <c r="F15" s="6">
        <v>0</v>
      </c>
      <c r="G15" s="6">
        <v>0</v>
      </c>
      <c r="H15" s="6">
        <f t="shared" ref="H15" si="3">F15+G15</f>
        <v>0</v>
      </c>
      <c r="I15" s="13"/>
      <c r="J15" s="71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72"/>
    </row>
    <row r="17" spans="1:10" ht="21" customHeight="1" x14ac:dyDescent="0.3">
      <c r="A17" s="62">
        <v>3</v>
      </c>
      <c r="B17" s="56" t="s">
        <v>19</v>
      </c>
      <c r="C17" s="67">
        <v>0</v>
      </c>
      <c r="D17" s="62"/>
      <c r="E17" s="67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78" t="s">
        <v>20</v>
      </c>
    </row>
    <row r="18" spans="1:10" ht="21" customHeight="1" x14ac:dyDescent="0.3">
      <c r="A18" s="62"/>
      <c r="B18" s="56"/>
      <c r="C18" s="67"/>
      <c r="D18" s="62"/>
      <c r="E18" s="67"/>
      <c r="F18" s="6">
        <v>0</v>
      </c>
      <c r="G18" s="6">
        <v>0</v>
      </c>
      <c r="H18" s="6">
        <f t="shared" si="0"/>
        <v>0</v>
      </c>
      <c r="I18" s="13"/>
      <c r="J18" s="79"/>
    </row>
    <row r="19" spans="1:10" ht="21" customHeight="1" x14ac:dyDescent="0.3">
      <c r="A19" s="62"/>
      <c r="B19" s="56"/>
      <c r="C19" s="67"/>
      <c r="D19" s="62"/>
      <c r="E19" s="67"/>
      <c r="F19" s="6">
        <v>0</v>
      </c>
      <c r="G19" s="6">
        <v>0</v>
      </c>
      <c r="H19" s="6">
        <f t="shared" si="0"/>
        <v>0</v>
      </c>
      <c r="I19" s="13"/>
      <c r="J19" s="79"/>
    </row>
    <row r="20" spans="1:10" ht="21" customHeight="1" x14ac:dyDescent="0.3">
      <c r="A20" s="62"/>
      <c r="B20" s="56"/>
      <c r="C20" s="67"/>
      <c r="D20" s="62"/>
      <c r="E20" s="67"/>
      <c r="F20" s="6">
        <v>0</v>
      </c>
      <c r="G20" s="6">
        <v>0</v>
      </c>
      <c r="H20" s="6">
        <f t="shared" si="0"/>
        <v>0</v>
      </c>
      <c r="I20" s="13"/>
      <c r="J20" s="79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80"/>
    </row>
    <row r="22" spans="1:10" ht="21" customHeight="1" x14ac:dyDescent="0.3">
      <c r="A22" s="62">
        <v>4</v>
      </c>
      <c r="B22" s="56" t="s">
        <v>22</v>
      </c>
      <c r="C22" s="67">
        <v>0</v>
      </c>
      <c r="D22" s="62">
        <v>1</v>
      </c>
      <c r="E22" s="67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78" t="s">
        <v>23</v>
      </c>
    </row>
    <row r="23" spans="1:10" ht="21" customHeight="1" x14ac:dyDescent="0.3">
      <c r="A23" s="62"/>
      <c r="B23" s="56"/>
      <c r="C23" s="67"/>
      <c r="D23" s="62"/>
      <c r="E23" s="67"/>
      <c r="F23" s="6">
        <v>0</v>
      </c>
      <c r="G23" s="6">
        <v>0</v>
      </c>
      <c r="H23" s="6">
        <f t="shared" si="0"/>
        <v>0</v>
      </c>
      <c r="I23" s="19"/>
      <c r="J23" s="79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80"/>
    </row>
    <row r="25" spans="1:10" ht="21" customHeight="1" x14ac:dyDescent="0.3">
      <c r="A25" s="63">
        <v>5</v>
      </c>
      <c r="B25" s="57" t="s">
        <v>25</v>
      </c>
      <c r="C25" s="68">
        <v>0</v>
      </c>
      <c r="D25" s="63">
        <v>1</v>
      </c>
      <c r="E25" s="68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70" t="s">
        <v>26</v>
      </c>
    </row>
    <row r="26" spans="1:10" ht="21" customHeight="1" x14ac:dyDescent="0.3">
      <c r="A26" s="64"/>
      <c r="B26" s="58"/>
      <c r="C26" s="69"/>
      <c r="D26" s="64"/>
      <c r="E26" s="69"/>
      <c r="F26" s="6">
        <v>0</v>
      </c>
      <c r="G26" s="6">
        <v>0</v>
      </c>
      <c r="H26" s="6">
        <f t="shared" ref="H26" si="8">F26+G26</f>
        <v>0</v>
      </c>
      <c r="I26" s="13"/>
      <c r="J26" s="71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72"/>
    </row>
    <row r="28" spans="1:10" ht="21" customHeight="1" x14ac:dyDescent="0.3">
      <c r="A28" s="62">
        <v>6</v>
      </c>
      <c r="B28" s="56" t="s">
        <v>28</v>
      </c>
      <c r="C28" s="67">
        <v>0</v>
      </c>
      <c r="D28" s="62">
        <v>1</v>
      </c>
      <c r="E28" s="67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70" t="s">
        <v>29</v>
      </c>
    </row>
    <row r="29" spans="1:10" ht="21" customHeight="1" x14ac:dyDescent="0.3">
      <c r="A29" s="62"/>
      <c r="B29" s="56"/>
      <c r="C29" s="67"/>
      <c r="D29" s="62"/>
      <c r="E29" s="67"/>
      <c r="F29" s="6">
        <v>0</v>
      </c>
      <c r="G29" s="6">
        <v>0</v>
      </c>
      <c r="H29" s="6">
        <f t="shared" si="0"/>
        <v>0</v>
      </c>
      <c r="I29" s="13"/>
      <c r="J29" s="79"/>
    </row>
    <row r="30" spans="1:10" ht="21" customHeight="1" x14ac:dyDescent="0.3">
      <c r="A30" s="62"/>
      <c r="B30" s="56"/>
      <c r="C30" s="67"/>
      <c r="D30" s="62"/>
      <c r="E30" s="67"/>
      <c r="F30" s="6">
        <v>0</v>
      </c>
      <c r="G30" s="6">
        <v>0</v>
      </c>
      <c r="H30" s="6">
        <f t="shared" si="0"/>
        <v>0</v>
      </c>
      <c r="I30" s="13"/>
      <c r="J30" s="79"/>
    </row>
    <row r="31" spans="1:10" ht="21" customHeight="1" x14ac:dyDescent="0.3">
      <c r="A31" s="62"/>
      <c r="B31" s="56"/>
      <c r="C31" s="67"/>
      <c r="D31" s="62"/>
      <c r="E31" s="67"/>
      <c r="F31" s="6">
        <v>0</v>
      </c>
      <c r="G31" s="6">
        <v>0</v>
      </c>
      <c r="H31" s="6">
        <f t="shared" si="0"/>
        <v>0</v>
      </c>
      <c r="I31" s="13"/>
      <c r="J31" s="79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80"/>
    </row>
    <row r="33" spans="1:10" ht="21" customHeight="1" x14ac:dyDescent="0.3">
      <c r="A33" s="62">
        <v>7</v>
      </c>
      <c r="B33" s="56" t="s">
        <v>31</v>
      </c>
      <c r="C33" s="67">
        <v>0</v>
      </c>
      <c r="D33" s="62">
        <v>1</v>
      </c>
      <c r="E33" s="67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73"/>
    </row>
    <row r="34" spans="1:10" ht="21" customHeight="1" x14ac:dyDescent="0.3">
      <c r="A34" s="62"/>
      <c r="B34" s="56"/>
      <c r="C34" s="67"/>
      <c r="D34" s="62"/>
      <c r="E34" s="67"/>
      <c r="F34" s="6">
        <v>0</v>
      </c>
      <c r="G34" s="6">
        <v>0</v>
      </c>
      <c r="H34" s="6">
        <f t="shared" si="0"/>
        <v>0</v>
      </c>
      <c r="I34" s="13"/>
      <c r="J34" s="74"/>
    </row>
    <row r="35" spans="1:10" ht="21" customHeight="1" x14ac:dyDescent="0.3">
      <c r="A35" s="62"/>
      <c r="B35" s="56"/>
      <c r="C35" s="67"/>
      <c r="D35" s="62"/>
      <c r="E35" s="67"/>
      <c r="F35" s="6">
        <v>0</v>
      </c>
      <c r="G35" s="6">
        <v>0</v>
      </c>
      <c r="H35" s="6">
        <f t="shared" si="0"/>
        <v>0</v>
      </c>
      <c r="I35" s="13"/>
      <c r="J35" s="74"/>
    </row>
    <row r="36" spans="1:10" ht="21" customHeight="1" x14ac:dyDescent="0.3">
      <c r="A36" s="62"/>
      <c r="B36" s="56"/>
      <c r="C36" s="67"/>
      <c r="D36" s="62"/>
      <c r="E36" s="67"/>
      <c r="F36" s="6">
        <v>0</v>
      </c>
      <c r="G36" s="6">
        <v>0</v>
      </c>
      <c r="H36" s="6">
        <f t="shared" si="0"/>
        <v>0</v>
      </c>
      <c r="I36" s="13"/>
      <c r="J36" s="74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75"/>
    </row>
    <row r="38" spans="1:10" ht="21" customHeight="1" x14ac:dyDescent="0.3">
      <c r="A38" s="62">
        <v>8</v>
      </c>
      <c r="B38" s="56" t="s">
        <v>33</v>
      </c>
      <c r="C38" s="67">
        <v>0</v>
      </c>
      <c r="D38" s="62">
        <v>1</v>
      </c>
      <c r="E38" s="67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78" t="s">
        <v>34</v>
      </c>
    </row>
    <row r="39" spans="1:10" ht="21" customHeight="1" x14ac:dyDescent="0.3">
      <c r="A39" s="62"/>
      <c r="B39" s="56"/>
      <c r="C39" s="67"/>
      <c r="D39" s="62"/>
      <c r="E39" s="67"/>
      <c r="F39" s="6">
        <v>0</v>
      </c>
      <c r="G39" s="6">
        <v>0</v>
      </c>
      <c r="H39" s="6">
        <f t="shared" si="0"/>
        <v>0</v>
      </c>
      <c r="I39" s="13"/>
      <c r="J39" s="79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80"/>
    </row>
    <row r="41" spans="1:10" ht="21" customHeight="1" x14ac:dyDescent="0.3">
      <c r="A41" s="62">
        <v>9</v>
      </c>
      <c r="B41" s="56" t="s">
        <v>36</v>
      </c>
      <c r="C41" s="67">
        <v>0</v>
      </c>
      <c r="D41" s="62">
        <v>1</v>
      </c>
      <c r="E41" s="67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70" t="s">
        <v>37</v>
      </c>
    </row>
    <row r="42" spans="1:10" ht="21" customHeight="1" x14ac:dyDescent="0.3">
      <c r="A42" s="62"/>
      <c r="B42" s="56"/>
      <c r="C42" s="67"/>
      <c r="D42" s="62"/>
      <c r="E42" s="67"/>
      <c r="F42" s="6">
        <v>0</v>
      </c>
      <c r="G42" s="6">
        <v>0</v>
      </c>
      <c r="H42" s="6">
        <f>F42+G42</f>
        <v>0</v>
      </c>
      <c r="I42" s="13"/>
      <c r="J42" s="71"/>
    </row>
    <row r="43" spans="1:10" ht="21" customHeight="1" x14ac:dyDescent="0.3">
      <c r="A43" s="62"/>
      <c r="B43" s="56"/>
      <c r="C43" s="67"/>
      <c r="D43" s="62"/>
      <c r="E43" s="67"/>
      <c r="F43" s="6">
        <v>0</v>
      </c>
      <c r="G43" s="6">
        <v>0</v>
      </c>
      <c r="H43" s="6">
        <f t="shared" si="0"/>
        <v>0</v>
      </c>
      <c r="I43" s="13"/>
      <c r="J43" s="71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72"/>
    </row>
    <row r="45" spans="1:10" ht="22.5" customHeight="1" x14ac:dyDescent="0.3">
      <c r="A45" s="63">
        <v>10</v>
      </c>
      <c r="B45" s="56" t="s">
        <v>39</v>
      </c>
      <c r="C45" s="67">
        <v>0</v>
      </c>
      <c r="D45" s="62">
        <v>1</v>
      </c>
      <c r="E45" s="67">
        <f t="shared" si="2"/>
        <v>0</v>
      </c>
      <c r="F45" s="6"/>
      <c r="G45" s="6">
        <v>0</v>
      </c>
      <c r="H45" s="6">
        <f>F45+G45</f>
        <v>0</v>
      </c>
      <c r="I45" s="18"/>
      <c r="J45" s="73"/>
    </row>
    <row r="46" spans="1:10" ht="22.5" customHeight="1" x14ac:dyDescent="0.3">
      <c r="A46" s="65"/>
      <c r="B46" s="56"/>
      <c r="C46" s="67"/>
      <c r="D46" s="62"/>
      <c r="E46" s="67"/>
      <c r="F46" s="6"/>
      <c r="G46" s="6">
        <v>0</v>
      </c>
      <c r="H46" s="6">
        <f t="shared" ref="H46:H47" si="19">F46+G46</f>
        <v>0</v>
      </c>
      <c r="I46" s="18"/>
      <c r="J46" s="74"/>
    </row>
    <row r="47" spans="1:10" ht="22.5" customHeight="1" x14ac:dyDescent="0.3">
      <c r="A47" s="65"/>
      <c r="B47" s="56"/>
      <c r="C47" s="67"/>
      <c r="D47" s="62"/>
      <c r="E47" s="67"/>
      <c r="F47" s="6"/>
      <c r="G47" s="6">
        <v>0</v>
      </c>
      <c r="H47" s="6">
        <f t="shared" si="19"/>
        <v>0</v>
      </c>
      <c r="I47" s="18"/>
      <c r="J47" s="74"/>
    </row>
    <row r="48" spans="1:10" ht="21" customHeight="1" x14ac:dyDescent="0.3">
      <c r="A48" s="65"/>
      <c r="B48" s="56"/>
      <c r="C48" s="67"/>
      <c r="D48" s="62"/>
      <c r="E48" s="67"/>
      <c r="F48" s="6"/>
      <c r="G48" s="6">
        <v>0</v>
      </c>
      <c r="H48" s="6">
        <f t="shared" ref="H48:H49" si="20">F48+G48</f>
        <v>0</v>
      </c>
      <c r="I48" s="19"/>
      <c r="J48" s="74"/>
    </row>
    <row r="49" spans="1:10" ht="21" customHeight="1" x14ac:dyDescent="0.3">
      <c r="A49" s="65"/>
      <c r="B49" s="56"/>
      <c r="C49" s="67"/>
      <c r="D49" s="62"/>
      <c r="E49" s="67"/>
      <c r="F49" s="6"/>
      <c r="G49" s="6">
        <v>0</v>
      </c>
      <c r="H49" s="6">
        <f t="shared" si="20"/>
        <v>0</v>
      </c>
      <c r="I49" s="19"/>
      <c r="J49" s="74"/>
    </row>
    <row r="50" spans="1:10" s="1" customFormat="1" ht="21" customHeight="1" x14ac:dyDescent="0.3">
      <c r="A50" s="7"/>
      <c r="B50" s="8" t="s">
        <v>40</v>
      </c>
      <c r="C50" s="21">
        <f>SUM(C45)</f>
        <v>0</v>
      </c>
      <c r="D50" s="21">
        <f>SUM(D45)</f>
        <v>1</v>
      </c>
      <c r="E50" s="21">
        <f>SUM(E45)</f>
        <v>0</v>
      </c>
      <c r="F50" s="9">
        <f>SUM(F45:F49)</f>
        <v>0</v>
      </c>
      <c r="G50" s="9">
        <f>SUM(G45:G49)</f>
        <v>0</v>
      </c>
      <c r="H50" s="9">
        <f>SUM(H45:H49)</f>
        <v>0</v>
      </c>
      <c r="I50" s="14"/>
      <c r="J50" s="75"/>
    </row>
    <row r="51" spans="1:10" ht="21" customHeight="1" x14ac:dyDescent="0.3">
      <c r="A51" s="7"/>
      <c r="B51" s="8" t="s">
        <v>41</v>
      </c>
      <c r="C51" s="21">
        <f t="shared" ref="C51:H51" si="21">SUM(C50,C44,C40,C37,C32,C27,C24,C21,C16,C13)</f>
        <v>0</v>
      </c>
      <c r="D51" s="21">
        <f t="shared" si="21"/>
        <v>9</v>
      </c>
      <c r="E51" s="21">
        <f t="shared" si="21"/>
        <v>0</v>
      </c>
      <c r="F51" s="9">
        <f t="shared" si="21"/>
        <v>0</v>
      </c>
      <c r="G51" s="9">
        <f t="shared" si="21"/>
        <v>0</v>
      </c>
      <c r="H51" s="9">
        <f t="shared" si="21"/>
        <v>0</v>
      </c>
      <c r="I51" s="14"/>
      <c r="J51" s="15"/>
    </row>
    <row r="55" spans="1:10" ht="21" customHeight="1" x14ac:dyDescent="0.3">
      <c r="A55" s="53" t="s">
        <v>42</v>
      </c>
      <c r="B55" s="54"/>
      <c r="C55" s="55" t="s">
        <v>43</v>
      </c>
      <c r="D55" s="55"/>
      <c r="E55" s="55" t="s">
        <v>44</v>
      </c>
      <c r="F55" s="55"/>
      <c r="G55" s="55" t="s">
        <v>45</v>
      </c>
      <c r="H55" s="55"/>
      <c r="I55" s="16" t="s">
        <v>46</v>
      </c>
    </row>
    <row r="56" spans="1:10" ht="21" customHeight="1" x14ac:dyDescent="0.3">
      <c r="A56" s="59">
        <f>E51</f>
        <v>0</v>
      </c>
      <c r="B56" s="60"/>
      <c r="C56" s="60">
        <f>H51</f>
        <v>0</v>
      </c>
      <c r="D56" s="60"/>
      <c r="E56" s="60">
        <f>F51</f>
        <v>0</v>
      </c>
      <c r="F56" s="60"/>
      <c r="G56" s="60">
        <f>G51</f>
        <v>0</v>
      </c>
      <c r="H56" s="60"/>
      <c r="I56" s="17">
        <f>A56-C56</f>
        <v>0</v>
      </c>
    </row>
    <row r="58" spans="1:10" ht="21" customHeight="1" x14ac:dyDescent="0.3">
      <c r="A58" s="10" t="s">
        <v>47</v>
      </c>
      <c r="B58" s="1"/>
      <c r="C58" s="11" t="s">
        <v>48</v>
      </c>
      <c r="D58" s="10"/>
      <c r="E58" s="10" t="s">
        <v>49</v>
      </c>
      <c r="F58" s="10"/>
      <c r="G58" s="10" t="s">
        <v>50</v>
      </c>
      <c r="H58" s="10"/>
      <c r="I58" s="1"/>
    </row>
  </sheetData>
  <mergeCells count="76">
    <mergeCell ref="J41:J44"/>
    <mergeCell ref="J45:J50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49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49"/>
    <mergeCell ref="D8:D12"/>
    <mergeCell ref="D14:D15"/>
    <mergeCell ref="D17:D20"/>
    <mergeCell ref="D22:D23"/>
    <mergeCell ref="D25:D26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C2:H2"/>
    <mergeCell ref="C6:E6"/>
    <mergeCell ref="F6:I6"/>
    <mergeCell ref="A55:B55"/>
    <mergeCell ref="C55:D55"/>
    <mergeCell ref="E55:F55"/>
    <mergeCell ref="G55:H55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BC41-44E4-4DB4-9695-A198E93E46D0}">
  <sheetPr>
    <pageSetUpPr fitToPage="1"/>
  </sheetPr>
  <dimension ref="B1:K27"/>
  <sheetViews>
    <sheetView tabSelected="1" workbookViewId="0">
      <selection activeCell="G23" sqref="G23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23"/>
      <c r="C1" s="23"/>
      <c r="D1" s="23"/>
      <c r="E1" s="23"/>
      <c r="F1" s="23"/>
      <c r="G1" s="23"/>
      <c r="H1" s="23"/>
      <c r="I1" s="23"/>
      <c r="J1" s="23"/>
      <c r="K1" s="23"/>
    </row>
    <row r="3" spans="2:11" ht="17.649999999999999" x14ac:dyDescent="0.3">
      <c r="B3" s="50" t="s">
        <v>51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3">
      <c r="B4" s="24"/>
      <c r="C4" s="24"/>
      <c r="D4" s="24"/>
      <c r="E4" s="24"/>
      <c r="F4" s="24"/>
      <c r="G4" s="24"/>
      <c r="H4" s="24"/>
      <c r="I4" s="24"/>
      <c r="J4" s="24"/>
      <c r="K4" s="25"/>
    </row>
    <row r="5" spans="2:11" ht="20.100000000000001" customHeight="1" x14ac:dyDescent="0.3">
      <c r="B5" s="26"/>
      <c r="C5" s="27"/>
      <c r="D5" s="28" t="s">
        <v>52</v>
      </c>
      <c r="E5" s="28"/>
      <c r="F5" s="101" t="s">
        <v>53</v>
      </c>
      <c r="G5" s="101"/>
      <c r="H5" s="28" t="s">
        <v>54</v>
      </c>
      <c r="I5" s="27"/>
      <c r="J5" s="101" t="s">
        <v>78</v>
      </c>
      <c r="K5" s="102"/>
    </row>
    <row r="6" spans="2:11" ht="20.100000000000001" customHeight="1" x14ac:dyDescent="0.3">
      <c r="B6" s="29"/>
      <c r="C6" s="30"/>
      <c r="D6" s="31" t="s">
        <v>55</v>
      </c>
      <c r="E6" s="31"/>
      <c r="F6" s="99" t="s">
        <v>56</v>
      </c>
      <c r="G6" s="99"/>
      <c r="H6" s="31" t="s">
        <v>57</v>
      </c>
      <c r="I6" s="30"/>
      <c r="J6" s="99" t="s">
        <v>79</v>
      </c>
      <c r="K6" s="100"/>
    </row>
    <row r="7" spans="2:11" ht="20.100000000000001" customHeight="1" x14ac:dyDescent="0.3">
      <c r="B7" s="29"/>
      <c r="C7" s="30"/>
      <c r="D7" s="31" t="s">
        <v>58</v>
      </c>
      <c r="E7" s="31"/>
      <c r="F7" s="98" t="s">
        <v>82</v>
      </c>
      <c r="G7" s="99"/>
      <c r="H7" s="31" t="s">
        <v>59</v>
      </c>
      <c r="I7" s="30"/>
      <c r="J7" s="99">
        <v>7.16</v>
      </c>
      <c r="K7" s="100"/>
    </row>
    <row r="8" spans="2:11" ht="20.100000000000001" customHeight="1" x14ac:dyDescent="0.3">
      <c r="B8" s="32"/>
      <c r="C8" s="33"/>
      <c r="D8" s="34"/>
      <c r="E8" s="34"/>
      <c r="F8" s="35"/>
      <c r="G8" s="35"/>
      <c r="H8" s="34" t="s">
        <v>60</v>
      </c>
      <c r="I8" s="33"/>
      <c r="J8" s="96" t="s">
        <v>83</v>
      </c>
      <c r="K8" s="97"/>
    </row>
    <row r="9" spans="2:11" ht="20.100000000000001" customHeight="1" x14ac:dyDescent="0.3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.100000000000001" customHeight="1" x14ac:dyDescent="0.3">
      <c r="B10" s="81" t="s">
        <v>1</v>
      </c>
      <c r="C10" s="83"/>
      <c r="D10" s="36" t="s">
        <v>61</v>
      </c>
      <c r="E10" s="81" t="s">
        <v>62</v>
      </c>
      <c r="F10" s="83"/>
      <c r="G10" s="38" t="s">
        <v>63</v>
      </c>
      <c r="H10" s="37" t="s">
        <v>64</v>
      </c>
      <c r="I10" s="81" t="s">
        <v>65</v>
      </c>
      <c r="J10" s="83"/>
      <c r="K10" s="38" t="s">
        <v>66</v>
      </c>
    </row>
    <row r="11" spans="2:11" ht="20.100000000000001" customHeight="1" x14ac:dyDescent="0.3">
      <c r="B11" s="90">
        <v>1</v>
      </c>
      <c r="C11" s="91"/>
      <c r="D11" s="92" t="s">
        <v>67</v>
      </c>
      <c r="E11" s="90" t="s">
        <v>68</v>
      </c>
      <c r="F11" s="91"/>
      <c r="G11" s="39">
        <v>0</v>
      </c>
      <c r="H11" s="39"/>
      <c r="I11" s="88"/>
      <c r="J11" s="89"/>
      <c r="K11" s="40" t="s">
        <v>69</v>
      </c>
    </row>
    <row r="12" spans="2:11" ht="23" customHeight="1" x14ac:dyDescent="0.3">
      <c r="B12" s="90">
        <v>2</v>
      </c>
      <c r="C12" s="91"/>
      <c r="D12" s="93"/>
      <c r="E12" s="95" t="s">
        <v>70</v>
      </c>
      <c r="F12" s="95"/>
      <c r="G12" s="39">
        <v>241.5</v>
      </c>
      <c r="H12" s="39">
        <v>241.5</v>
      </c>
      <c r="I12" s="88"/>
      <c r="J12" s="89"/>
      <c r="K12" s="40" t="s">
        <v>84</v>
      </c>
    </row>
    <row r="13" spans="2:11" ht="20.100000000000001" customHeight="1" x14ac:dyDescent="0.3">
      <c r="B13" s="90">
        <v>3</v>
      </c>
      <c r="C13" s="91"/>
      <c r="D13" s="93"/>
      <c r="E13" s="90" t="s">
        <v>71</v>
      </c>
      <c r="F13" s="91"/>
      <c r="G13" s="39">
        <v>0</v>
      </c>
      <c r="H13" s="39"/>
      <c r="I13" s="88"/>
      <c r="J13" s="89"/>
      <c r="K13" s="40" t="s">
        <v>69</v>
      </c>
    </row>
    <row r="14" spans="2:11" ht="20.100000000000001" customHeight="1" x14ac:dyDescent="0.3">
      <c r="B14" s="90">
        <v>4</v>
      </c>
      <c r="C14" s="91"/>
      <c r="D14" s="93"/>
      <c r="E14" s="90" t="s">
        <v>72</v>
      </c>
      <c r="F14" s="91"/>
      <c r="G14" s="39">
        <v>24</v>
      </c>
      <c r="H14" s="39"/>
      <c r="I14" s="88">
        <v>24</v>
      </c>
      <c r="J14" s="89"/>
      <c r="K14" s="40" t="s">
        <v>85</v>
      </c>
    </row>
    <row r="15" spans="2:11" ht="20.100000000000001" customHeight="1" x14ac:dyDescent="0.3">
      <c r="B15" s="45"/>
      <c r="C15" s="46"/>
      <c r="D15" s="47"/>
      <c r="E15" s="90" t="s">
        <v>72</v>
      </c>
      <c r="F15" s="91"/>
      <c r="G15" s="39">
        <v>102</v>
      </c>
      <c r="H15" s="39"/>
      <c r="I15" s="48"/>
      <c r="J15" s="49">
        <v>102</v>
      </c>
      <c r="K15" s="40" t="s">
        <v>86</v>
      </c>
    </row>
    <row r="16" spans="2:11" ht="20.100000000000001" customHeight="1" x14ac:dyDescent="0.3">
      <c r="B16" s="45"/>
      <c r="C16" s="46"/>
      <c r="D16" s="47"/>
      <c r="E16" s="90" t="s">
        <v>72</v>
      </c>
      <c r="F16" s="91"/>
      <c r="G16" s="39">
        <v>43</v>
      </c>
      <c r="H16" s="39"/>
      <c r="I16" s="48"/>
      <c r="J16" s="49">
        <v>43</v>
      </c>
      <c r="K16" s="40" t="s">
        <v>87</v>
      </c>
    </row>
    <row r="17" spans="2:11" ht="20.100000000000001" customHeight="1" x14ac:dyDescent="0.3">
      <c r="B17" s="45"/>
      <c r="C17" s="46"/>
      <c r="D17" s="47"/>
      <c r="E17" s="90" t="s">
        <v>72</v>
      </c>
      <c r="F17" s="91"/>
      <c r="G17" s="39">
        <v>34</v>
      </c>
      <c r="H17" s="39">
        <v>34</v>
      </c>
      <c r="I17" s="48"/>
      <c r="J17" s="49"/>
      <c r="K17" s="40" t="s">
        <v>87</v>
      </c>
    </row>
    <row r="18" spans="2:11" ht="20.100000000000001" customHeight="1" x14ac:dyDescent="0.3">
      <c r="B18" s="45"/>
      <c r="C18" s="46"/>
      <c r="D18" s="47"/>
      <c r="E18" s="90" t="s">
        <v>72</v>
      </c>
      <c r="F18" s="91"/>
      <c r="G18" s="39">
        <v>286</v>
      </c>
      <c r="H18" s="39">
        <v>286</v>
      </c>
      <c r="I18" s="48"/>
      <c r="J18" s="49"/>
      <c r="K18" s="40" t="s">
        <v>89</v>
      </c>
    </row>
    <row r="19" spans="2:11" ht="20.100000000000001" customHeight="1" x14ac:dyDescent="0.3">
      <c r="B19" s="90">
        <v>5</v>
      </c>
      <c r="C19" s="91"/>
      <c r="D19" s="92" t="s">
        <v>39</v>
      </c>
      <c r="E19" s="95" t="s">
        <v>73</v>
      </c>
      <c r="F19" s="95"/>
      <c r="G19" s="39">
        <v>20</v>
      </c>
      <c r="H19" s="39">
        <v>20</v>
      </c>
      <c r="I19" s="88"/>
      <c r="J19" s="89"/>
      <c r="K19" s="40"/>
    </row>
    <row r="20" spans="2:11" ht="20.100000000000001" customHeight="1" x14ac:dyDescent="0.3">
      <c r="B20" s="90">
        <v>6</v>
      </c>
      <c r="C20" s="91"/>
      <c r="D20" s="93"/>
      <c r="E20" s="95" t="s">
        <v>88</v>
      </c>
      <c r="F20" s="95"/>
      <c r="G20" s="39">
        <v>39</v>
      </c>
      <c r="H20" s="39"/>
      <c r="I20" s="88">
        <v>39</v>
      </c>
      <c r="J20" s="89"/>
      <c r="K20" s="40"/>
    </row>
    <row r="21" spans="2:11" ht="20.100000000000001" customHeight="1" x14ac:dyDescent="0.3">
      <c r="B21" s="90">
        <v>7</v>
      </c>
      <c r="C21" s="91"/>
      <c r="D21" s="94"/>
      <c r="E21" s="95"/>
      <c r="F21" s="95"/>
      <c r="G21" s="39">
        <v>0</v>
      </c>
      <c r="H21" s="39"/>
      <c r="I21" s="88"/>
      <c r="J21" s="89"/>
      <c r="K21" s="40"/>
    </row>
    <row r="22" spans="2:11" ht="20.100000000000001" customHeight="1" x14ac:dyDescent="0.3">
      <c r="B22" s="81" t="s">
        <v>41</v>
      </c>
      <c r="C22" s="82"/>
      <c r="D22" s="82"/>
      <c r="E22" s="82"/>
      <c r="F22" s="83"/>
      <c r="G22" s="41">
        <f>SUM(G11:G21)</f>
        <v>789.5</v>
      </c>
      <c r="H22" s="41">
        <f>SUM(H11:H21)</f>
        <v>581.5</v>
      </c>
      <c r="I22" s="84">
        <f>SUM(I11:J21)</f>
        <v>208</v>
      </c>
      <c r="J22" s="85"/>
      <c r="K22" s="42"/>
    </row>
    <row r="23" spans="2:11" ht="20.100000000000001" customHeight="1" x14ac:dyDescent="0.3">
      <c r="B23" s="30"/>
      <c r="C23" s="30"/>
      <c r="D23" s="30"/>
      <c r="E23" s="30"/>
      <c r="F23" s="30"/>
      <c r="G23" s="30"/>
      <c r="H23" s="30"/>
      <c r="I23" s="30"/>
      <c r="J23" s="43"/>
      <c r="K23" s="30"/>
    </row>
    <row r="24" spans="2:11" ht="20.100000000000001" customHeight="1" x14ac:dyDescent="0.3">
      <c r="B24" s="86" t="s">
        <v>64</v>
      </c>
      <c r="C24" s="86"/>
      <c r="D24" s="86"/>
      <c r="E24" s="86"/>
      <c r="F24" s="86"/>
      <c r="G24" s="86" t="s">
        <v>74</v>
      </c>
      <c r="H24" s="86"/>
      <c r="I24" s="86"/>
      <c r="J24" s="86"/>
      <c r="K24" s="38" t="s">
        <v>75</v>
      </c>
    </row>
    <row r="25" spans="2:11" ht="20.100000000000001" customHeight="1" x14ac:dyDescent="0.3">
      <c r="B25" s="87">
        <f>H22</f>
        <v>581.5</v>
      </c>
      <c r="C25" s="87"/>
      <c r="D25" s="87"/>
      <c r="E25" s="87"/>
      <c r="F25" s="87"/>
      <c r="G25" s="87">
        <f>I22</f>
        <v>208</v>
      </c>
      <c r="H25" s="87"/>
      <c r="I25" s="87"/>
      <c r="J25" s="87"/>
      <c r="K25" s="44">
        <f>SUM(B25:J25)</f>
        <v>789.5</v>
      </c>
    </row>
    <row r="26" spans="2:11" ht="20.100000000000001" customHeight="1" x14ac:dyDescent="0.3">
      <c r="B26" s="30"/>
      <c r="C26" s="30"/>
      <c r="D26" s="30"/>
      <c r="E26" s="30"/>
      <c r="F26" s="30"/>
      <c r="G26" s="30"/>
      <c r="H26" s="30"/>
      <c r="I26" s="30"/>
      <c r="J26" s="30"/>
      <c r="K26" s="30"/>
    </row>
    <row r="27" spans="2:11" ht="20.100000000000001" customHeight="1" x14ac:dyDescent="0.3">
      <c r="B27" s="30" t="s">
        <v>76</v>
      </c>
      <c r="C27" s="30"/>
      <c r="D27" s="30"/>
      <c r="E27" s="30"/>
      <c r="F27" s="30" t="s">
        <v>48</v>
      </c>
      <c r="G27" s="30" t="s">
        <v>77</v>
      </c>
      <c r="H27" s="30"/>
      <c r="I27" s="30"/>
      <c r="J27" s="30" t="s">
        <v>50</v>
      </c>
      <c r="K27" s="30"/>
    </row>
  </sheetData>
  <mergeCells count="44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9:C19"/>
    <mergeCell ref="D19:D21"/>
    <mergeCell ref="E19:F19"/>
    <mergeCell ref="I19:J19"/>
    <mergeCell ref="B20:C20"/>
    <mergeCell ref="E20:F20"/>
    <mergeCell ref="I20:J20"/>
    <mergeCell ref="B21:C21"/>
    <mergeCell ref="E21:F21"/>
    <mergeCell ref="I21:J21"/>
    <mergeCell ref="E15:F15"/>
    <mergeCell ref="E16:F16"/>
    <mergeCell ref="E17:F17"/>
    <mergeCell ref="E18:F18"/>
    <mergeCell ref="B22:F22"/>
    <mergeCell ref="I22:J22"/>
    <mergeCell ref="B24:F24"/>
    <mergeCell ref="G24:J24"/>
    <mergeCell ref="B25:F25"/>
    <mergeCell ref="G25:J25"/>
  </mergeCells>
  <phoneticPr fontId="10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2024-07-15T05:21:24Z</cp:lastPrinted>
  <dcterms:created xsi:type="dcterms:W3CDTF">2014-04-15T08:52:00Z</dcterms:created>
  <dcterms:modified xsi:type="dcterms:W3CDTF">2024-07-15T05:21:24Z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