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<sst xmlns="http://schemas.openxmlformats.org/spreadsheetml/2006/main" count="110" uniqueCount="88">
  <si>
    <t>【借款报销单】</t>
  </si>
  <si>
    <t>团号：HMZA-230605-ZJT806</t>
  </si>
  <si>
    <t>会议日期：6月8日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</si>
  <si>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</si>
  <si>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</si>
  <si>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</si>
  <si>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</si>
  <si>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</si>
  <si>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</si>
  <si>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</si>
  <si>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</si>
  <si>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</si>
  <si>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</si>
  <si>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</si>
  <si>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</si>
  <si>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</si>
  <si>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</si>
  <si>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</si>
  <si>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</si>
  <si>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</si>
  <si>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</si>
  <si>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</si>
  <si>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</si>
  <si>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嘉宾住宿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</si>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</sst>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N14" sqref="N14"/>
    </sheetView>
  </sheetViews>
  <sheetFormatPr defaultColWidth="9" defaultRowHeight="21" customHeight="1"/>
  <cols>
    <col min="1" max="1" width="9" style="58"/>
    <col min="2" max="2" width="16.6636363636364" customWidth="1"/>
    <col min="3" max="3" width="9.66363636363636" style="59" customWidth="1"/>
    <col min="5" max="6" width="10.6636363636364" customWidth="1"/>
    <col min="7" max="7" width="11.5" customWidth="1"/>
    <col min="8" max="8" width="13.1636363636364" customWidth="1"/>
    <col min="9" max="9" width="24.836363636363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2630.5</v>
      </c>
      <c r="G8" s="70">
        <v>0</v>
      </c>
      <c r="H8" s="70">
        <f t="shared" ref="H8:H47" si="0">F8+G8</f>
        <v>2630.5</v>
      </c>
      <c r="I8" s="94" t="s">
        <v>16</v>
      </c>
      <c r="J8" s="95" t="s">
        <v>17</v>
      </c>
    </row>
    <row r="9" customHeight="1" spans="1:10">
      <c r="A9" s="68"/>
      <c r="B9" s="69"/>
      <c r="C9" s="70"/>
      <c r="D9" s="71"/>
      <c r="E9" s="70"/>
      <c r="F9" s="70">
        <v>1873</v>
      </c>
      <c r="G9" s="70">
        <v>0</v>
      </c>
      <c r="H9" s="70">
        <f t="shared" si="0"/>
        <v>1873</v>
      </c>
      <c r="I9" s="94" t="s">
        <v>16</v>
      </c>
      <c r="J9" s="96"/>
    </row>
    <row r="10" customHeight="1" spans="1:10">
      <c r="A10" s="68"/>
      <c r="B10" s="69"/>
      <c r="C10" s="70"/>
      <c r="D10" s="71"/>
      <c r="E10" s="70"/>
      <c r="F10" s="70">
        <v>2318</v>
      </c>
      <c r="G10" s="70">
        <v>0</v>
      </c>
      <c r="H10" s="70">
        <f t="shared" si="0"/>
        <v>2318</v>
      </c>
      <c r="I10" s="94" t="s">
        <v>16</v>
      </c>
      <c r="J10" s="96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4"/>
      <c r="J11" s="96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4"/>
      <c r="J12" s="96"/>
    </row>
    <row r="13" s="57" customFormat="1" customHeight="1" spans="1:10">
      <c r="A13" s="72"/>
      <c r="B13" s="73" t="s">
        <v>18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6821.5</v>
      </c>
      <c r="G13" s="74">
        <f t="shared" ref="G13:H13" si="1">SUM(G8:G12)</f>
        <v>0</v>
      </c>
      <c r="H13" s="74">
        <f t="shared" si="1"/>
        <v>6821.5</v>
      </c>
      <c r="I13" s="97"/>
      <c r="J13" s="98"/>
    </row>
    <row r="14" customHeight="1" spans="1:10">
      <c r="A14" s="75">
        <v>2</v>
      </c>
      <c r="B14" s="76" t="s">
        <v>19</v>
      </c>
      <c r="C14" s="77">
        <v>0</v>
      </c>
      <c r="D14" s="75"/>
      <c r="E14" s="77">
        <f t="shared" ref="E14:E47" si="2">C14*D14</f>
        <v>0</v>
      </c>
      <c r="F14" s="70">
        <v>0</v>
      </c>
      <c r="G14" s="70">
        <v>0</v>
      </c>
      <c r="H14" s="70">
        <f t="shared" si="0"/>
        <v>0</v>
      </c>
      <c r="I14" s="94"/>
      <c r="J14" s="95" t="s">
        <v>20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4"/>
      <c r="J15" s="96"/>
    </row>
    <row r="16" s="57" customFormat="1" customHeight="1" spans="1:10">
      <c r="A16" s="72"/>
      <c r="B16" s="73" t="s">
        <v>21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7"/>
      <c r="J16" s="98"/>
    </row>
    <row r="17" customHeight="1" spans="1:10">
      <c r="A17" s="68">
        <v>3</v>
      </c>
      <c r="B17" s="69" t="s">
        <v>22</v>
      </c>
      <c r="C17" s="70">
        <v>0</v>
      </c>
      <c r="D17" s="71"/>
      <c r="E17" s="70">
        <f t="shared" si="2"/>
        <v>0</v>
      </c>
      <c r="F17" s="70">
        <v>5700</v>
      </c>
      <c r="G17" s="70">
        <v>0</v>
      </c>
      <c r="H17" s="70">
        <f t="shared" si="0"/>
        <v>5700</v>
      </c>
      <c r="I17" s="94" t="s">
        <v>23</v>
      </c>
      <c r="J17" s="99" t="s">
        <v>24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4"/>
      <c r="J18" s="100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4"/>
      <c r="J19" s="100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4"/>
      <c r="J20" s="100"/>
    </row>
    <row r="21" s="57" customFormat="1" customHeight="1" spans="1:10">
      <c r="A21" s="72"/>
      <c r="B21" s="73" t="s">
        <v>25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5700</v>
      </c>
      <c r="G21" s="74">
        <f t="shared" ref="G21:H21" si="5">SUM(G17:G20)</f>
        <v>0</v>
      </c>
      <c r="H21" s="74">
        <f t="shared" si="5"/>
        <v>5700</v>
      </c>
      <c r="I21" s="97"/>
      <c r="J21" s="101"/>
    </row>
    <row r="22" customHeight="1" spans="1:10">
      <c r="A22" s="68">
        <v>4</v>
      </c>
      <c r="B22" s="69" t="s">
        <v>26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4"/>
      <c r="J22" s="99" t="s">
        <v>27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4"/>
      <c r="J23" s="100"/>
    </row>
    <row r="24" s="57" customFormat="1" customHeight="1" spans="1:10">
      <c r="A24" s="72"/>
      <c r="B24" s="73" t="s">
        <v>28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7"/>
      <c r="J24" s="101"/>
    </row>
    <row r="25" customHeight="1" spans="1:10">
      <c r="A25" s="75">
        <v>5</v>
      </c>
      <c r="B25" s="76" t="s">
        <v>29</v>
      </c>
      <c r="C25" s="77">
        <v>0</v>
      </c>
      <c r="D25" s="77"/>
      <c r="E25" s="70">
        <f>C25*D25</f>
        <v>0</v>
      </c>
      <c r="F25" s="70">
        <v>0</v>
      </c>
      <c r="G25" s="70">
        <v>0</v>
      </c>
      <c r="H25" s="81">
        <v>0</v>
      </c>
      <c r="I25" s="94"/>
      <c r="J25" s="95" t="s">
        <v>30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94"/>
      <c r="J26" s="96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94"/>
      <c r="J27" s="96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94"/>
      <c r="J28" s="96"/>
    </row>
    <row r="29" s="57" customFormat="1" customHeight="1" spans="1:10">
      <c r="A29" s="72"/>
      <c r="B29" s="73" t="s">
        <v>31</v>
      </c>
      <c r="C29" s="74">
        <f>SUM(C25)</f>
        <v>0</v>
      </c>
      <c r="D29" s="74">
        <f>SUM(D25)</f>
        <v>0</v>
      </c>
      <c r="E29" s="74">
        <f>SUM(E25:E28)</f>
        <v>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7"/>
      <c r="J29" s="98"/>
    </row>
    <row r="30" customHeight="1" spans="1:10">
      <c r="A30" s="68">
        <v>6</v>
      </c>
      <c r="B30" s="69" t="s">
        <v>32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 t="shared" si="0"/>
        <v>0</v>
      </c>
      <c r="I30" s="94"/>
      <c r="J30" s="95" t="s">
        <v>33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4"/>
      <c r="J31" s="100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0"/>
        <v>0</v>
      </c>
      <c r="I32" s="94"/>
      <c r="J32" s="100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0"/>
        <v>0</v>
      </c>
      <c r="I33" s="94"/>
      <c r="J33" s="100"/>
    </row>
    <row r="34" s="57" customFormat="1" customHeight="1" spans="1:10">
      <c r="A34" s="72"/>
      <c r="B34" s="73" t="s">
        <v>34</v>
      </c>
      <c r="C34" s="74">
        <f>SUM(C30)</f>
        <v>0</v>
      </c>
      <c r="D34" s="74">
        <f t="shared" ref="D34:E34" si="8">SUM(D30)</f>
        <v>0</v>
      </c>
      <c r="E34" s="74">
        <f t="shared" si="8"/>
        <v>0</v>
      </c>
      <c r="F34" s="74">
        <f>SUM(F30:F33)</f>
        <v>0</v>
      </c>
      <c r="G34" s="74">
        <f t="shared" ref="G34:H34" si="9">SUM(G30:G33)</f>
        <v>0</v>
      </c>
      <c r="H34" s="74">
        <f t="shared" si="9"/>
        <v>0</v>
      </c>
      <c r="I34" s="97"/>
      <c r="J34" s="101"/>
    </row>
    <row r="35" customHeight="1" spans="1:10">
      <c r="A35" s="68">
        <v>7</v>
      </c>
      <c r="B35" s="69" t="s">
        <v>35</v>
      </c>
      <c r="C35" s="70">
        <v>0</v>
      </c>
      <c r="D35" s="71"/>
      <c r="E35" s="70">
        <f t="shared" si="2"/>
        <v>0</v>
      </c>
      <c r="F35" s="70">
        <v>0</v>
      </c>
      <c r="G35" s="70">
        <v>0</v>
      </c>
      <c r="H35" s="70">
        <f t="shared" si="0"/>
        <v>0</v>
      </c>
      <c r="I35" s="94"/>
      <c r="J35" s="102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4"/>
      <c r="J36" s="103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si="0"/>
        <v>0</v>
      </c>
      <c r="I37" s="94"/>
      <c r="J37" s="103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si="0"/>
        <v>0</v>
      </c>
      <c r="I38" s="94"/>
      <c r="J38" s="103"/>
    </row>
    <row r="39" s="57" customFormat="1" customHeight="1" spans="1:10">
      <c r="A39" s="72"/>
      <c r="B39" s="73" t="s">
        <v>36</v>
      </c>
      <c r="C39" s="74">
        <f>SUM(C35)</f>
        <v>0</v>
      </c>
      <c r="D39" s="74">
        <f t="shared" ref="D39:E39" si="10">SUM(D35)</f>
        <v>0</v>
      </c>
      <c r="E39" s="74">
        <f t="shared" si="10"/>
        <v>0</v>
      </c>
      <c r="F39" s="74">
        <f>SUM(F35:F38)</f>
        <v>0</v>
      </c>
      <c r="G39" s="74">
        <f t="shared" ref="G39:H39" si="11">SUM(G35:G38)</f>
        <v>0</v>
      </c>
      <c r="H39" s="74">
        <f t="shared" si="11"/>
        <v>0</v>
      </c>
      <c r="I39" s="97"/>
      <c r="J39" s="104"/>
    </row>
    <row r="40" customHeight="1" spans="1:10">
      <c r="A40" s="68">
        <v>8</v>
      </c>
      <c r="B40" s="69" t="s">
        <v>37</v>
      </c>
      <c r="C40" s="70">
        <v>0</v>
      </c>
      <c r="D40" s="71"/>
      <c r="E40" s="70">
        <f t="shared" si="2"/>
        <v>0</v>
      </c>
      <c r="F40" s="70">
        <v>0</v>
      </c>
      <c r="G40" s="70">
        <v>0</v>
      </c>
      <c r="H40" s="70">
        <f t="shared" si="0"/>
        <v>0</v>
      </c>
      <c r="I40" s="94"/>
      <c r="J40" s="99" t="s">
        <v>38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0"/>
        <v>0</v>
      </c>
      <c r="I41" s="94"/>
      <c r="J41" s="100"/>
    </row>
    <row r="42" s="57" customFormat="1" customHeight="1" spans="1:10">
      <c r="A42" s="72"/>
      <c r="B42" s="73" t="s">
        <v>39</v>
      </c>
      <c r="C42" s="74">
        <f>SUM(C40)</f>
        <v>0</v>
      </c>
      <c r="D42" s="74">
        <f t="shared" ref="D42:E42" si="12">SUM(D40)</f>
        <v>0</v>
      </c>
      <c r="E42" s="74">
        <f t="shared" si="12"/>
        <v>0</v>
      </c>
      <c r="F42" s="74">
        <f>SUM(F40:F41)</f>
        <v>0</v>
      </c>
      <c r="G42" s="74">
        <f t="shared" ref="G42:H42" si="13">SUM(G40:G41)</f>
        <v>0</v>
      </c>
      <c r="H42" s="74">
        <f t="shared" si="13"/>
        <v>0</v>
      </c>
      <c r="I42" s="97"/>
      <c r="J42" s="101"/>
    </row>
    <row r="43" customHeight="1" spans="1:10">
      <c r="A43" s="68">
        <v>9</v>
      </c>
      <c r="B43" s="69" t="s">
        <v>40</v>
      </c>
      <c r="C43" s="70">
        <v>0</v>
      </c>
      <c r="D43" s="71"/>
      <c r="E43" s="70">
        <f t="shared" si="2"/>
        <v>0</v>
      </c>
      <c r="F43" s="70">
        <v>0</v>
      </c>
      <c r="G43" s="70">
        <v>0</v>
      </c>
      <c r="H43" s="70">
        <f t="shared" si="0"/>
        <v>0</v>
      </c>
      <c r="I43" s="94"/>
      <c r="J43" s="95" t="s">
        <v>41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0"/>
        <v>0</v>
      </c>
      <c r="I44" s="94"/>
      <c r="J44" s="96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0"/>
        <v>0</v>
      </c>
      <c r="I45" s="94"/>
      <c r="J45" s="96"/>
    </row>
    <row r="46" s="57" customFormat="1" customHeight="1" spans="1:10">
      <c r="A46" s="72"/>
      <c r="B46" s="73" t="s">
        <v>42</v>
      </c>
      <c r="C46" s="74">
        <f>SUM(C43)</f>
        <v>0</v>
      </c>
      <c r="D46" s="74">
        <f t="shared" ref="D46:E46" si="14">SUM(D43)</f>
        <v>0</v>
      </c>
      <c r="E46" s="74">
        <f t="shared" si="14"/>
        <v>0</v>
      </c>
      <c r="F46" s="74">
        <f>SUM(F43:F45)</f>
        <v>0</v>
      </c>
      <c r="G46" s="74">
        <f t="shared" ref="G46:H46" si="15">SUM(G43:G45)</f>
        <v>0</v>
      </c>
      <c r="H46" s="74">
        <f t="shared" si="15"/>
        <v>0</v>
      </c>
      <c r="I46" s="97"/>
      <c r="J46" s="98"/>
    </row>
    <row r="47" customHeight="1" spans="1:10">
      <c r="A47" s="75">
        <v>10</v>
      </c>
      <c r="B47" s="69" t="s">
        <v>43</v>
      </c>
      <c r="C47" s="70">
        <v>0</v>
      </c>
      <c r="D47" s="71"/>
      <c r="E47" s="70">
        <f t="shared" si="2"/>
        <v>0</v>
      </c>
      <c r="F47" s="70">
        <v>0</v>
      </c>
      <c r="G47" s="70">
        <v>0</v>
      </c>
      <c r="H47" s="70">
        <f t="shared" si="0"/>
        <v>0</v>
      </c>
      <c r="I47" s="94"/>
      <c r="J47" s="102"/>
    </row>
    <row r="48" customHeight="1" spans="1:10">
      <c r="A48" s="82"/>
      <c r="B48" s="69"/>
      <c r="C48" s="70"/>
      <c r="D48" s="71"/>
      <c r="E48" s="70"/>
      <c r="F48" s="70">
        <v>0</v>
      </c>
      <c r="G48" s="70">
        <v>0</v>
      </c>
      <c r="H48" s="70">
        <f t="shared" ref="H48:H53" si="16">F48+G48</f>
        <v>0</v>
      </c>
      <c r="I48" s="94"/>
      <c r="J48" s="103"/>
    </row>
    <row r="49" customHeight="1" spans="1:10">
      <c r="A49" s="82"/>
      <c r="B49" s="69"/>
      <c r="C49" s="70"/>
      <c r="D49" s="71"/>
      <c r="E49" s="70"/>
      <c r="F49" s="70">
        <v>0</v>
      </c>
      <c r="G49" s="70">
        <v>0</v>
      </c>
      <c r="H49" s="70">
        <f t="shared" si="16"/>
        <v>0</v>
      </c>
      <c r="I49" s="94"/>
      <c r="J49" s="103"/>
    </row>
    <row r="50" customHeight="1" spans="1:10">
      <c r="A50" s="82"/>
      <c r="B50" s="69"/>
      <c r="C50" s="70"/>
      <c r="D50" s="71"/>
      <c r="E50" s="70"/>
      <c r="F50" s="70">
        <v>0</v>
      </c>
      <c r="G50" s="70">
        <v>0</v>
      </c>
      <c r="H50" s="70">
        <f t="shared" si="16"/>
        <v>0</v>
      </c>
      <c r="I50" s="94"/>
      <c r="J50" s="103"/>
    </row>
    <row r="51" customHeight="1" spans="1:10">
      <c r="A51" s="82"/>
      <c r="B51" s="69"/>
      <c r="C51" s="70"/>
      <c r="D51" s="71"/>
      <c r="E51" s="70"/>
      <c r="F51" s="70">
        <v>0</v>
      </c>
      <c r="G51" s="70">
        <v>0</v>
      </c>
      <c r="H51" s="70">
        <f t="shared" si="16"/>
        <v>0</v>
      </c>
      <c r="I51" s="94"/>
      <c r="J51" s="103"/>
    </row>
    <row r="52" customHeight="1" spans="1:10">
      <c r="A52" s="82"/>
      <c r="B52" s="69"/>
      <c r="C52" s="70"/>
      <c r="D52" s="71"/>
      <c r="E52" s="70"/>
      <c r="F52" s="70">
        <v>0</v>
      </c>
      <c r="G52" s="70">
        <v>0</v>
      </c>
      <c r="H52" s="70">
        <f t="shared" si="16"/>
        <v>0</v>
      </c>
      <c r="I52" s="94"/>
      <c r="J52" s="103"/>
    </row>
    <row r="53" customHeight="1" spans="1:10">
      <c r="A53" s="78"/>
      <c r="B53" s="69"/>
      <c r="C53" s="70"/>
      <c r="D53" s="71"/>
      <c r="E53" s="70"/>
      <c r="F53" s="70">
        <v>0</v>
      </c>
      <c r="G53" s="70">
        <v>0</v>
      </c>
      <c r="H53" s="70">
        <f t="shared" si="16"/>
        <v>0</v>
      </c>
      <c r="I53" s="94"/>
      <c r="J53" s="103"/>
    </row>
    <row r="54" s="57" customFormat="1" customHeight="1" spans="1:10">
      <c r="A54" s="72"/>
      <c r="B54" s="73" t="s">
        <v>44</v>
      </c>
      <c r="C54" s="74">
        <f>SUM(C47)</f>
        <v>0</v>
      </c>
      <c r="D54" s="74">
        <f t="shared" ref="D54:E54" si="17">SUM(D47)</f>
        <v>0</v>
      </c>
      <c r="E54" s="74">
        <f t="shared" si="17"/>
        <v>0</v>
      </c>
      <c r="F54" s="74">
        <f>SUM(F47:F53)</f>
        <v>0</v>
      </c>
      <c r="G54" s="74">
        <f t="shared" ref="G54:H54" si="18">SUM(G47:G53)</f>
        <v>0</v>
      </c>
      <c r="H54" s="74">
        <f t="shared" si="18"/>
        <v>0</v>
      </c>
      <c r="I54" s="97"/>
      <c r="J54" s="104"/>
    </row>
    <row r="55" customHeight="1" spans="1:10">
      <c r="A55" s="72"/>
      <c r="B55" s="73" t="s">
        <v>45</v>
      </c>
      <c r="C55" s="74">
        <f t="shared" ref="C55:H55" si="19">SUM(C54,C46,C42,C39,C34,C29,C24,C21,C16,C13)</f>
        <v>0</v>
      </c>
      <c r="D55" s="74">
        <f t="shared" si="19"/>
        <v>0</v>
      </c>
      <c r="E55" s="74">
        <f t="shared" si="19"/>
        <v>0</v>
      </c>
      <c r="F55" s="74">
        <f t="shared" si="19"/>
        <v>12521.5</v>
      </c>
      <c r="G55" s="74">
        <f t="shared" si="19"/>
        <v>0</v>
      </c>
      <c r="H55" s="74">
        <f t="shared" si="19"/>
        <v>12521.5</v>
      </c>
      <c r="I55" s="97"/>
      <c r="J55" s="105"/>
    </row>
    <row r="59" customHeight="1" spans="1:9">
      <c r="A59" s="85" t="s">
        <v>46</v>
      </c>
      <c r="B59" s="86"/>
      <c r="C59" s="87" t="s">
        <v>47</v>
      </c>
      <c r="D59" s="87"/>
      <c r="E59" s="87" t="s">
        <v>48</v>
      </c>
      <c r="F59" s="87"/>
      <c r="G59" s="87" t="s">
        <v>49</v>
      </c>
      <c r="H59" s="87"/>
      <c r="I59" s="106" t="s">
        <v>50</v>
      </c>
    </row>
    <row r="60" customHeight="1" spans="1:9">
      <c r="A60" s="88">
        <f>E55</f>
        <v>0</v>
      </c>
      <c r="B60" s="89"/>
      <c r="C60" s="89">
        <f>H55</f>
        <v>12521.5</v>
      </c>
      <c r="D60" s="89"/>
      <c r="E60" s="89">
        <f>F55</f>
        <v>12521.5</v>
      </c>
      <c r="F60" s="89"/>
      <c r="G60" s="89">
        <f>G55</f>
        <v>0</v>
      </c>
      <c r="H60" s="89"/>
      <c r="I60" s="107">
        <f>A60-C60</f>
        <v>-12521.5</v>
      </c>
    </row>
    <row r="62" customHeight="1" spans="1:9">
      <c r="A62" s="90" t="s">
        <v>51</v>
      </c>
      <c r="B62" s="91"/>
      <c r="C62" s="92" t="s">
        <v>52</v>
      </c>
      <c r="D62" s="90"/>
      <c r="E62" s="90" t="s">
        <v>53</v>
      </c>
      <c r="F62" s="90"/>
      <c r="G62" s="90" t="s">
        <v>54</v>
      </c>
      <c r="H62" s="90"/>
      <c r="I62" s="9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41"/>
    </row>
    <row r="6" ht="20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 t="s">
        <v>62</v>
      </c>
      <c r="K6" s="42"/>
    </row>
    <row r="7" ht="20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65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" customHeight="1" spans="2:11">
      <c r="B11" s="22">
        <v>1</v>
      </c>
      <c r="C11" s="23"/>
      <c r="D11" s="24" t="s">
        <v>72</v>
      </c>
      <c r="E11" s="25" t="s">
        <v>73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74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75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76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43</v>
      </c>
      <c r="E27" s="33" t="s">
        <v>77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45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69</v>
      </c>
      <c r="C32" s="21"/>
      <c r="D32" s="21"/>
      <c r="E32" s="21"/>
      <c r="F32" s="21"/>
      <c r="G32" s="21" t="s">
        <v>78</v>
      </c>
      <c r="H32" s="21"/>
      <c r="I32" s="21"/>
      <c r="J32" s="21"/>
      <c r="K32" s="21" t="s">
        <v>79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80</v>
      </c>
      <c r="C35" s="16"/>
      <c r="D35" s="16" t="s">
        <v>81</v>
      </c>
      <c r="E35" s="16"/>
      <c r="F35" s="16" t="s">
        <v>52</v>
      </c>
      <c r="G35" s="16" t="s">
        <v>82</v>
      </c>
      <c r="H35" s="16"/>
      <c r="I35" s="16"/>
      <c r="J35" s="16" t="s">
        <v>54</v>
      </c>
      <c r="K35" s="16"/>
    </row>
    <row r="38" ht="17.5" spans="1:11">
      <c r="A38" s="2" t="s">
        <v>83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56</v>
      </c>
      <c r="E40" s="6"/>
      <c r="F40" s="7" t="str">
        <f>F5</f>
        <v>郭燕雷</v>
      </c>
      <c r="G40" s="7"/>
      <c r="H40" s="6" t="s">
        <v>58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60</v>
      </c>
      <c r="E41" s="10"/>
      <c r="F41" s="11"/>
      <c r="G41" s="11"/>
      <c r="H41" s="10" t="s">
        <v>61</v>
      </c>
      <c r="I41" s="9"/>
      <c r="J41" s="11"/>
      <c r="K41" s="42"/>
    </row>
    <row r="42" ht="20" customHeight="1" spans="2:11">
      <c r="B42" s="8"/>
      <c r="C42" s="9"/>
      <c r="D42" s="10" t="s">
        <v>63</v>
      </c>
      <c r="E42" s="10"/>
      <c r="F42" s="11"/>
      <c r="G42" s="11"/>
      <c r="H42" s="10" t="s">
        <v>64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65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84</v>
      </c>
      <c r="E45" s="33" t="s">
        <v>85</v>
      </c>
      <c r="F45" s="33"/>
      <c r="G45" s="27" t="s">
        <v>86</v>
      </c>
      <c r="H45" s="27" t="s">
        <v>87</v>
      </c>
      <c r="I45" s="27" t="s">
        <v>45</v>
      </c>
      <c r="J45" s="27"/>
      <c r="K45" s="55" t="s">
        <v>71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45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80</v>
      </c>
      <c r="C49" s="16"/>
      <c r="D49" s="16"/>
      <c r="E49" s="16"/>
      <c r="F49" s="16" t="s">
        <v>52</v>
      </c>
      <c r="G49" s="16" t="s">
        <v>82</v>
      </c>
      <c r="H49" s="16"/>
      <c r="I49" s="16"/>
      <c r="J49" s="16" t="s">
        <v>54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86186</cp:lastModifiedBy>
  <dcterms:created xsi:type="dcterms:W3CDTF">2014-04-15T08:52:00Z</dcterms:created>
  <cp:lastPrinted>2019-05-27T07:18:00Z</cp:lastPrinted>
  <dcterms:modified xsi:type="dcterms:W3CDTF">2023-07-11T02:31:27Z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A87BC4E347DF4078A5D76617C44B5E58_13</vt:lpwstr>
  </property>
</Properties>
</file>