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年工作\2024广州车展\"/>
    </mc:Choice>
  </mc:AlternateContent>
  <xr:revisionPtr revIDLastSave="0" documentId="13_ncr:1_{1555229B-33A6-40D1-8AB5-2E4A4104EC25}" xr6:coauthVersionLast="47" xr6:coauthVersionMax="47" xr10:uidLastSave="{00000000-0000-0000-0000-000000000000}"/>
  <bookViews>
    <workbookView xWindow="-110" yWindow="-110" windowWidth="19420" windowHeight="10560" xr2:uid="{54481A9A-506B-4E96-913C-33D7AF6796F6}"/>
  </bookViews>
  <sheets>
    <sheet name="追加" sheetId="1" r:id="rId1"/>
  </sheets>
  <definedNames>
    <definedName name="_xlnm.Print_Area" localSheetId="0">追加!$A$1:$G$31</definedName>
    <definedName name="_xlnm.Print_Titles" localSheetId="0">追加!$1:$7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5" i="1"/>
  <c r="G26" i="1"/>
  <c r="G25" i="1"/>
  <c r="G20" i="1"/>
  <c r="G18" i="1"/>
  <c r="G17" i="1"/>
  <c r="G14" i="1"/>
  <c r="G13" i="1"/>
  <c r="G12" i="1"/>
  <c r="G11" i="1"/>
  <c r="G10" i="1"/>
  <c r="G9" i="1"/>
  <c r="D22" i="1" l="1"/>
  <c r="G22" i="1" s="1"/>
  <c r="G23" i="1" s="1"/>
</calcChain>
</file>

<file path=xl/sharedStrings.xml><?xml version="1.0" encoding="utf-8"?>
<sst xmlns="http://schemas.openxmlformats.org/spreadsheetml/2006/main" count="38" uniqueCount="37">
  <si>
    <t xml:space="preserve">Event:                 </t>
  </si>
  <si>
    <r>
      <t>2024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2024 GZ Autoshow</t>
    </r>
    <r>
      <rPr>
        <sz val="9"/>
        <rFont val="宋体"/>
        <family val="3"/>
        <charset val="134"/>
      </rPr>
      <t>追加</t>
    </r>
    <phoneticPr fontId="2" type="noConversion"/>
  </si>
  <si>
    <t xml:space="preserve">Date:                  </t>
  </si>
  <si>
    <r>
      <t>2024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11/13-16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13-16 </t>
    </r>
    <r>
      <rPr>
        <sz val="9"/>
        <rFont val="宋体"/>
        <family val="3"/>
        <charset val="134"/>
      </rPr>
      <t>，2024</t>
    </r>
    <phoneticPr fontId="2" type="noConversion"/>
  </si>
  <si>
    <t>康辉集团北京国际会议展览有限公司</t>
    <phoneticPr fontId="2" type="noConversion"/>
  </si>
  <si>
    <t>Hotel:            Shangri-La       Guangzhou</t>
  </si>
  <si>
    <t xml:space="preserve">Project No:               </t>
  </si>
  <si>
    <r>
      <t>2024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11/13-16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13-16 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2024</t>
    </r>
    <phoneticPr fontId="2" type="noConversion"/>
  </si>
  <si>
    <t xml:space="preserve">Number of person:       </t>
  </si>
  <si>
    <t>项目</t>
  </si>
  <si>
    <t>规格</t>
  </si>
  <si>
    <t>单价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</si>
  <si>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</si>
  <si>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</si>
  <si>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t>小计</t>
  </si>
  <si>
    <t>大巴需求（根据媒体具体航班调整需求）</t>
  </si>
  <si>
    <r>
      <rPr>
        <sz val="9"/>
        <rFont val="Arial"/>
        <family val="2"/>
      </rPr>
      <t>GL8</t>
    </r>
    <r>
      <rPr>
        <sz val="9"/>
        <rFont val="宋体"/>
        <family val="3"/>
        <charset val="134"/>
      </rPr>
      <t>：酒店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机场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</si>
  <si>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r>
      <rPr>
        <sz val="9"/>
        <rFont val="宋体"/>
        <family val="3"/>
        <charset val="134"/>
      </rPr>
      <t>考斯特：机场--酒店</t>
    </r>
  </si>
  <si>
    <t>50座大巴：机场-酒店-展馆-活动-酒店</t>
  </si>
  <si>
    <t>50座大巴：酒店-活动-酒店</t>
  </si>
  <si>
    <r>
      <rPr>
        <sz val="9"/>
        <rFont val="Arial"/>
        <family val="2"/>
      </rPr>
      <t>GL8</t>
    </r>
    <r>
      <rPr>
        <sz val="9"/>
        <rFont val="宋体-简"/>
        <charset val="134"/>
      </rPr>
      <t>：酒店</t>
    </r>
    <r>
      <rPr>
        <sz val="9"/>
        <rFont val="Arial"/>
        <family val="2"/>
      </rPr>
      <t>-</t>
    </r>
    <r>
      <rPr>
        <sz val="9"/>
        <rFont val="宋体-简"/>
        <charset val="134"/>
      </rPr>
      <t>活动</t>
    </r>
    <r>
      <rPr>
        <sz val="9"/>
        <rFont val="Arial"/>
        <family val="2"/>
      </rPr>
      <t>-</t>
    </r>
    <r>
      <rPr>
        <sz val="9"/>
        <rFont val="宋体-简"/>
        <charset val="134"/>
      </rPr>
      <t>酒店</t>
    </r>
  </si>
  <si>
    <t>考斯特：酒店-活动-酒店</t>
  </si>
  <si>
    <t>昂科威Plus黑金/白金版实拍</t>
  </si>
  <si>
    <t>摄影费</t>
  </si>
  <si>
    <t>实拍活动官方摄影师</t>
  </si>
  <si>
    <t>工作人员相关</t>
  </si>
  <si>
    <t>服务费10%</t>
    <phoneticPr fontId="2" type="noConversion"/>
  </si>
  <si>
    <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）不含增值税</t>
    </r>
    <r>
      <rPr>
        <sz val="9"/>
        <rFont val="Arial"/>
        <family val="2"/>
      </rPr>
      <t>6%</t>
    </r>
    <phoneticPr fontId="2" type="noConversion"/>
  </si>
  <si>
    <r>
      <t>优惠总计（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）不含增值税</t>
    </r>
    <r>
      <rPr>
        <sz val="9"/>
        <rFont val="Arial"/>
        <family val="2"/>
      </rPr>
      <t>6%</t>
    </r>
    <phoneticPr fontId="2" type="noConversion"/>
  </si>
  <si>
    <t>增值税6%</t>
    <phoneticPr fontId="2" type="noConversion"/>
  </si>
  <si>
    <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）含增值税</t>
    </r>
    <r>
      <rPr>
        <sz val="9"/>
        <rFont val="Arial"/>
        <family val="2"/>
      </rPr>
      <t>6%</t>
    </r>
    <phoneticPr fontId="2" type="noConversion"/>
  </si>
  <si>
    <t>同传租赁费</t>
    <phoneticPr fontId="2" type="noConversion"/>
  </si>
  <si>
    <t>媒体礼品</t>
    <phoneticPr fontId="2" type="noConversion"/>
  </si>
  <si>
    <t>11月16日 往返展馆-酒店-送机</t>
    <phoneticPr fontId="2" type="noConversion"/>
  </si>
  <si>
    <r>
      <t>13-16</t>
    </r>
    <r>
      <rPr>
        <sz val="9"/>
        <rFont val="宋体"/>
        <family val="3"/>
        <charset val="134"/>
      </rPr>
      <t>日工作人员</t>
    </r>
    <phoneticPr fontId="2" type="noConversion"/>
  </si>
  <si>
    <r>
      <t>11月15日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大批媒体接机&amp;KOE晚宴摆渡&amp;办证
全天</t>
    </r>
    <phoneticPr fontId="2" type="noConversion"/>
  </si>
  <si>
    <t>主持人服装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</si>
</sst>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4"/>
      <name val="宋体"/>
      <family val="3"/>
      <charset val="134"/>
    </font>
    <font>
      <sz val="9"/>
      <name val="宋体-简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4"/>
      <name val="宋体-简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57" fontId="1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3B3D-6B16-44F1-A92F-DD966EA39C44}">
  <sheetPr>
    <outlinePr summaryBelow="0" summaryRight="0"/>
    <pageSetUpPr fitToPage="1"/>
  </sheetPr>
  <dimension ref="A1:G26"/>
  <sheetViews>
    <sheetView tabSelected="1" view="pageBreakPreview" topLeftCell="A7" zoomScale="60" zoomScaleNormal="40" workbookViewId="0">
      <selection activeCell="E19" sqref="E19"/>
    </sheetView>
  </sheetViews>
  <sheetFormatPr defaultColWidth="9" defaultRowHeight="11.5"/>
  <cols>
    <col min="1" max="1" width="47.58203125" style="3" customWidth="1"/>
    <col min="2" max="2" width="23.6640625" style="4" customWidth="1"/>
    <col min="3" max="3" width="70.58203125" style="4" customWidth="1"/>
    <col min="4" max="4" width="15.4140625" style="4" customWidth="1"/>
    <col min="5" max="5" width="20.5" style="2" customWidth="1"/>
    <col min="6" max="6" width="19.1640625" style="2" customWidth="1"/>
    <col min="7" max="7" width="23.58203125" style="2" customWidth="1"/>
    <col min="8" max="16384" width="9" style="3"/>
  </cols>
  <sheetData>
    <row r="1" spans="1:7" ht="46" customHeight="1">
      <c r="A1" s="45"/>
      <c r="B1" s="45"/>
      <c r="C1" s="45"/>
      <c r="D1" s="1"/>
    </row>
    <row r="2" spans="1:7" ht="12" customHeight="1">
      <c r="A2" s="4" t="s">
        <v>0</v>
      </c>
      <c r="B2" s="4" t="s">
        <v>1</v>
      </c>
      <c r="E2" s="46"/>
      <c r="F2" s="47"/>
      <c r="G2" s="47"/>
    </row>
    <row r="3" spans="1:7" ht="12" customHeight="1">
      <c r="A3" s="4" t="s">
        <v>2</v>
      </c>
      <c r="B3" s="5" t="s">
        <v>3</v>
      </c>
      <c r="E3" s="46" t="s">
        <v>4</v>
      </c>
      <c r="F3" s="47"/>
      <c r="G3" s="47"/>
    </row>
    <row r="4" spans="1:7" ht="12" customHeight="1">
      <c r="A4" s="4" t="s">
        <v>5</v>
      </c>
      <c r="B4" s="6"/>
      <c r="E4" s="47" t="s">
        <v>1</v>
      </c>
      <c r="F4" s="47"/>
      <c r="G4" s="47"/>
    </row>
    <row r="5" spans="1:7" ht="12" customHeight="1">
      <c r="A5" s="4" t="s">
        <v>6</v>
      </c>
      <c r="E5" s="47" t="s">
        <v>7</v>
      </c>
      <c r="F5" s="47"/>
      <c r="G5" s="47"/>
    </row>
    <row r="6" spans="1:7" ht="12" customHeight="1">
      <c r="A6" s="4" t="s">
        <v>8</v>
      </c>
    </row>
    <row r="7" spans="1:7" s="1" customFormat="1" ht="15" customHeight="1">
      <c r="A7" s="48" t="s">
        <v>9</v>
      </c>
      <c r="B7" s="48"/>
      <c r="C7" s="7" t="s">
        <v>10</v>
      </c>
      <c r="D7" s="8" t="s">
        <v>11</v>
      </c>
      <c r="E7" s="9" t="s">
        <v>12</v>
      </c>
      <c r="F7" s="9" t="s">
        <v>13</v>
      </c>
      <c r="G7" s="10" t="s">
        <v>14</v>
      </c>
    </row>
    <row r="8" spans="1:7" s="1" customFormat="1" ht="32" customHeight="1">
      <c r="A8" s="35" t="s">
        <v>15</v>
      </c>
      <c r="B8" s="36"/>
      <c r="C8" s="36"/>
      <c r="D8" s="36"/>
      <c r="E8" s="36"/>
      <c r="F8" s="36"/>
      <c r="G8" s="15"/>
    </row>
    <row r="9" spans="1:7" s="14" customFormat="1" ht="27" customHeight="1">
      <c r="A9" s="37" t="s">
        <v>35</v>
      </c>
      <c r="B9" s="38"/>
      <c r="C9" s="16" t="s">
        <v>16</v>
      </c>
      <c r="D9" s="12">
        <v>1900</v>
      </c>
      <c r="E9" s="13">
        <v>3</v>
      </c>
      <c r="F9" s="13">
        <v>3</v>
      </c>
      <c r="G9" s="13">
        <f t="shared" ref="G9:G15" si="0">D9*E9*F9</f>
        <v>17100</v>
      </c>
    </row>
    <row r="10" spans="1:7" s="14" customFormat="1" ht="27" customHeight="1">
      <c r="A10" s="39"/>
      <c r="B10" s="40"/>
      <c r="C10" s="11" t="s">
        <v>17</v>
      </c>
      <c r="D10" s="12">
        <v>2200</v>
      </c>
      <c r="E10" s="13">
        <v>2</v>
      </c>
      <c r="F10" s="13">
        <v>3</v>
      </c>
      <c r="G10" s="13">
        <f t="shared" si="0"/>
        <v>13200</v>
      </c>
    </row>
    <row r="11" spans="1:7" s="52" customFormat="1" ht="27" customHeight="1">
      <c r="A11" s="41"/>
      <c r="B11" s="42"/>
      <c r="C11" s="49" t="s">
        <v>18</v>
      </c>
      <c r="D11" s="50">
        <v>3000</v>
      </c>
      <c r="E11" s="51">
        <v>6</v>
      </c>
      <c r="F11" s="51">
        <v>2</v>
      </c>
      <c r="G11" s="51">
        <f t="shared" si="0"/>
        <v>36000</v>
      </c>
    </row>
    <row r="12" spans="1:7" s="14" customFormat="1" ht="27" customHeight="1">
      <c r="A12" s="43" t="s">
        <v>33</v>
      </c>
      <c r="B12" s="30"/>
      <c r="C12" s="11" t="s">
        <v>19</v>
      </c>
      <c r="D12" s="12">
        <v>3000</v>
      </c>
      <c r="E12" s="13">
        <v>5</v>
      </c>
      <c r="F12" s="13">
        <v>2</v>
      </c>
      <c r="G12" s="13">
        <f t="shared" si="0"/>
        <v>30000</v>
      </c>
    </row>
    <row r="13" spans="1:7" s="14" customFormat="1" ht="27" customHeight="1">
      <c r="A13" s="30"/>
      <c r="B13" s="30"/>
      <c r="C13" s="16" t="s">
        <v>20</v>
      </c>
      <c r="D13" s="12">
        <v>2000</v>
      </c>
      <c r="E13" s="13">
        <v>5</v>
      </c>
      <c r="F13" s="13">
        <v>3</v>
      </c>
      <c r="G13" s="13">
        <f t="shared" si="0"/>
        <v>30000</v>
      </c>
    </row>
    <row r="14" spans="1:7" s="1" customFormat="1" ht="27" customHeight="1">
      <c r="A14" s="30"/>
      <c r="B14" s="30"/>
      <c r="C14" s="17" t="s">
        <v>21</v>
      </c>
      <c r="D14" s="12">
        <v>2200</v>
      </c>
      <c r="E14" s="13">
        <v>4</v>
      </c>
      <c r="F14" s="13">
        <v>3</v>
      </c>
      <c r="G14" s="13">
        <f t="shared" si="0"/>
        <v>26400</v>
      </c>
    </row>
    <row r="15" spans="1:7" s="1" customFormat="1" ht="27" customHeight="1">
      <c r="A15" s="30" t="s">
        <v>34</v>
      </c>
      <c r="B15" s="30"/>
      <c r="C15" s="17"/>
      <c r="D15" s="12">
        <v>500</v>
      </c>
      <c r="E15" s="13">
        <v>3</v>
      </c>
      <c r="F15" s="13">
        <v>10</v>
      </c>
      <c r="G15" s="13">
        <f t="shared" si="0"/>
        <v>15000</v>
      </c>
    </row>
    <row r="16" spans="1:7" s="1" customFormat="1" ht="32" customHeight="1">
      <c r="A16" s="44" t="s">
        <v>22</v>
      </c>
      <c r="B16" s="36"/>
      <c r="C16" s="36"/>
      <c r="D16" s="36"/>
      <c r="E16" s="36"/>
      <c r="F16" s="36"/>
      <c r="G16" s="18"/>
    </row>
    <row r="17" spans="1:7" s="14" customFormat="1" ht="27" customHeight="1">
      <c r="A17" s="31" t="s">
        <v>23</v>
      </c>
      <c r="B17" s="32"/>
      <c r="C17" s="11" t="s">
        <v>24</v>
      </c>
      <c r="D17" s="12">
        <v>86000</v>
      </c>
      <c r="E17" s="13">
        <v>1</v>
      </c>
      <c r="F17" s="13">
        <v>1</v>
      </c>
      <c r="G17" s="13">
        <f t="shared" ref="G17:G20" si="1">D17*E17*F17</f>
        <v>86000</v>
      </c>
    </row>
    <row r="18" spans="1:7" s="14" customFormat="1" ht="27" customHeight="1">
      <c r="A18" s="31" t="s">
        <v>32</v>
      </c>
      <c r="B18" s="32"/>
      <c r="C18" s="11"/>
      <c r="D18" s="12">
        <v>505</v>
      </c>
      <c r="E18" s="13">
        <v>1</v>
      </c>
      <c r="F18" s="13">
        <v>530</v>
      </c>
      <c r="G18" s="13">
        <f t="shared" si="1"/>
        <v>267650</v>
      </c>
    </row>
    <row r="19" spans="1:7" s="14" customFormat="1" ht="27" customHeight="1">
      <c r="A19" s="31" t="s">
        <v>36</v>
      </c>
      <c r="B19" s="32"/>
      <c r="C19" s="11"/>
      <c r="D19" s="12">
        <v>1380</v>
      </c>
      <c r="E19" s="13">
        <v>1</v>
      </c>
      <c r="F19" s="13">
        <v>1</v>
      </c>
      <c r="G19" s="13">
        <f t="shared" si="1"/>
        <v>1380</v>
      </c>
    </row>
    <row r="20" spans="1:7" s="14" customFormat="1" ht="27" customHeight="1">
      <c r="A20" s="31" t="s">
        <v>31</v>
      </c>
      <c r="B20" s="32"/>
      <c r="C20" s="11"/>
      <c r="D20" s="12">
        <v>1500</v>
      </c>
      <c r="E20" s="13">
        <v>1</v>
      </c>
      <c r="F20" s="13">
        <v>1</v>
      </c>
      <c r="G20" s="13">
        <f t="shared" si="1"/>
        <v>1500</v>
      </c>
    </row>
    <row r="21" spans="1:7" s="1" customFormat="1" ht="33" customHeight="1">
      <c r="A21" s="33" t="s">
        <v>25</v>
      </c>
      <c r="B21" s="34"/>
      <c r="C21" s="34"/>
      <c r="D21" s="34"/>
      <c r="E21" s="34"/>
      <c r="F21" s="34"/>
      <c r="G21" s="19"/>
    </row>
    <row r="22" spans="1:7" s="14" customFormat="1" ht="27" customHeight="1">
      <c r="A22" s="22" t="s">
        <v>26</v>
      </c>
      <c r="B22" s="23"/>
      <c r="C22" s="24"/>
      <c r="D22" s="20">
        <f>SUM(G8:G21)</f>
        <v>524230</v>
      </c>
      <c r="E22" s="13">
        <v>1</v>
      </c>
      <c r="F22" s="13">
        <v>1</v>
      </c>
      <c r="G22" s="13">
        <f>D22*0.1</f>
        <v>52423</v>
      </c>
    </row>
    <row r="23" spans="1:7" s="1" customFormat="1" ht="33.75" customHeight="1">
      <c r="A23" s="25" t="s">
        <v>27</v>
      </c>
      <c r="B23" s="26"/>
      <c r="C23" s="26"/>
      <c r="D23" s="26"/>
      <c r="E23" s="26"/>
      <c r="F23" s="26"/>
      <c r="G23" s="21">
        <f>SUM(G8:G22)</f>
        <v>576653</v>
      </c>
    </row>
    <row r="24" spans="1:7" s="1" customFormat="1" ht="33.75" customHeight="1">
      <c r="A24" s="25" t="s">
        <v>28</v>
      </c>
      <c r="B24" s="26"/>
      <c r="C24" s="26"/>
      <c r="D24" s="26"/>
      <c r="E24" s="26"/>
      <c r="F24" s="26"/>
      <c r="G24" s="21">
        <v>525000</v>
      </c>
    </row>
    <row r="25" spans="1:7" ht="21" customHeight="1">
      <c r="A25" s="27" t="s">
        <v>29</v>
      </c>
      <c r="B25" s="28"/>
      <c r="C25" s="28"/>
      <c r="D25" s="28"/>
      <c r="E25" s="28"/>
      <c r="F25" s="29"/>
      <c r="G25" s="13">
        <f>G24*0.06</f>
        <v>31500</v>
      </c>
    </row>
    <row r="26" spans="1:7" ht="33.5" customHeight="1">
      <c r="A26" s="27" t="s">
        <v>30</v>
      </c>
      <c r="B26" s="28"/>
      <c r="C26" s="28"/>
      <c r="D26" s="28"/>
      <c r="E26" s="28"/>
      <c r="F26" s="29"/>
      <c r="G26" s="13">
        <f>G24*1.06</f>
        <v>556500</v>
      </c>
    </row>
  </sheetData>
  <mergeCells count="21">
    <mergeCell ref="A8:F8"/>
    <mergeCell ref="A9:B11"/>
    <mergeCell ref="A12:B14"/>
    <mergeCell ref="A16:F16"/>
    <mergeCell ref="A1:C1"/>
    <mergeCell ref="E2:G2"/>
    <mergeCell ref="E3:G3"/>
    <mergeCell ref="E4:G4"/>
    <mergeCell ref="E5:G5"/>
    <mergeCell ref="A7:B7"/>
    <mergeCell ref="A15:B15"/>
    <mergeCell ref="A17:B17"/>
    <mergeCell ref="A18:B18"/>
    <mergeCell ref="A20:B20"/>
    <mergeCell ref="A21:F21"/>
    <mergeCell ref="A19:B19"/>
    <mergeCell ref="A22:C22"/>
    <mergeCell ref="A23:F23"/>
    <mergeCell ref="A24:F24"/>
    <mergeCell ref="A25:F25"/>
    <mergeCell ref="A26:F26"/>
  </mergeCells>
  <phoneticPr fontId="2" type="noConversion"/>
  <pageMargins left="0.60972222222222205" right="0.179166666666667" top="0.4" bottom="0.50902777777777797" header="0.329166666666667" footer="0.51111111111111096"/>
  <pageSetup paperSize="8" scale="5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追加</vt:lpstr>
      <vt:lpstr>追加!Print_Area</vt:lpstr>
      <vt:lpstr>追加!Print_Titles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2025-02-06T06:16:05Z</dcterms:created>
  <dcterms:modified xsi:type="dcterms:W3CDTF">2025-02-18T09:18:40Z</dcterms:modified>
</cp:coreProperties>
</file>