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740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<sst xmlns="http://schemas.openxmlformats.org/spreadsheetml/2006/main" count="95" uniqueCount="88">
  <si>
    <t>【借款报销单】</t>
  </si>
  <si>
    <t>团号：HMOA-230621-ZJT877</t>
  </si>
  <si>
    <t>会议日期：6月27-6月28日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</si>
  <si>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</si>
  <si>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</si>
  <si>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</si>
  <si>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</si>
  <si>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</si>
  <si>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</si>
  <si>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</si>
  <si>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</si>
  <si>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</si>
  <si>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</si>
  <si>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</si>
  <si>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</si>
  <si>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</si>
  <si>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</si>
  <si>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</si>
  <si>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</si>
  <si>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</si>
  <si>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上海纯K KTV（客户报销）</t>
  </si>
  <si>
    <t>需有客户邮件确认，并抄送合规部。</t>
  </si>
  <si>
    <t>张生记团建聚餐（客户报销）</t>
  </si>
  <si>
    <t>客户使用费用合计</t>
  </si>
  <si>
    <t>活动餐费</t>
  </si>
  <si>
    <t>上海1号晚宴</t>
  </si>
  <si>
    <t>需提供刷卡联、菜单（小票）</t>
  </si>
  <si>
    <t>活动餐费合计</t>
  </si>
  <si>
    <t>现地采买费用</t>
  </si>
  <si>
    <t>m6梦之蓝550ml*4</t>
  </si>
  <si>
    <t>尽量提供可用的原始发票，发票项目不可用的，且开票需要加收税点的可以不提供原始发票。网上交易均需提供交易截图。</t>
  </si>
  <si>
    <t xml:space="preserve">Miss Blue 12寸+8寸 双层蛋糕 </t>
  </si>
  <si>
    <t>奔富BIN28*6</t>
  </si>
  <si>
    <t>53度红花郎十五酱香型白酒500ml*2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</si>
  <si>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</si>
  <si>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</si>
  <si>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</si>
  <si>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</si>
  <si>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</si>
  <si>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</si>
  <si>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</si>
  <si>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</si>
  <si>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</si>
  <si>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</si>
  <si>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</si>
  <si>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</si>
  <si>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</si>
  <si>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</si>
  <si>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</si>
  <si>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</si>
  <si>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</si>
  <si>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</si>
  <si>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</si>
  <si>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</si>
  <si>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</si>
  <si>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</si>
  <si>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</si>
  <si>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</si>
  <si>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</si>
  <si>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</si>
  <si>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陆袁袁</t>
  </si>
  <si>
    <t>职位:</t>
  </si>
  <si>
    <t>业务助理</t>
  </si>
  <si>
    <t>发生地:</t>
  </si>
  <si>
    <t>上海</t>
  </si>
  <si>
    <t>部门:</t>
  </si>
  <si>
    <t>会将业务7部</t>
  </si>
  <si>
    <t>发生日期:</t>
  </si>
  <si>
    <t>6月28日-6月29日</t>
  </si>
  <si>
    <t>报销日期:</t>
  </si>
  <si>
    <t>团号:</t>
  </si>
  <si>
    <t>HMOA-230621-ZJT877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</si>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</sst>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2" borderId="0" xfId="51" applyFont="1" applyFill="1" applyBorder="1" applyAlignment="1">
      <alignment horizontal="center" vertical="center"/>
    </xf>
    <xf numFmtId="31" fontId="3" fillId="2" borderId="0" xfId="51" applyNumberFormat="1" applyFont="1" applyFill="1" applyBorder="1" applyAlignment="1">
      <alignment horizontal="center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2" borderId="5" xfId="51" applyFont="1" applyFill="1" applyBorder="1" applyAlignment="1">
      <alignment horizontal="center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7" xfId="5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176" fontId="3" fillId="3" borderId="8" xfId="51" applyNumberFormat="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177" fontId="4" fillId="0" borderId="8" xfId="51" applyNumberFormat="1" applyFont="1" applyBorder="1" applyAlignment="1">
      <alignment horizontal="center" vertical="center"/>
    </xf>
    <xf numFmtId="178" fontId="4" fillId="3" borderId="8" xfId="51" applyNumberFormat="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3" fillId="2" borderId="13" xfId="51" applyFont="1" applyFill="1" applyBorder="1" applyAlignment="1">
      <alignment horizontal="center" vertical="center"/>
    </xf>
    <xf numFmtId="0" fontId="3" fillId="2" borderId="14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0" fontId="3" fillId="0" borderId="5" xfId="51" applyFont="1" applyFill="1" applyBorder="1">
      <alignment vertical="center"/>
    </xf>
    <xf numFmtId="0" fontId="3" fillId="2" borderId="15" xfId="51" applyFont="1" applyFill="1" applyBorder="1" applyAlignment="1">
      <alignment horizontal="center" vertical="center"/>
    </xf>
    <xf numFmtId="176" fontId="3" fillId="3" borderId="6" xfId="51" applyNumberFormat="1" applyFont="1" applyFill="1" applyBorder="1" applyAlignment="1">
      <alignment horizontal="center" vertical="center"/>
    </xf>
    <xf numFmtId="176" fontId="3" fillId="3" borderId="7" xfId="51" applyNumberFormat="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vertical="center"/>
    </xf>
    <xf numFmtId="58" fontId="3" fillId="3" borderId="8" xfId="51" applyNumberFormat="1" applyFont="1" applyFill="1" applyBorder="1" applyAlignment="1">
      <alignment horizontal="center" vertical="center"/>
    </xf>
    <xf numFmtId="177" fontId="4" fillId="0" borderId="6" xfId="51" applyNumberFormat="1" applyFont="1" applyBorder="1" applyAlignment="1">
      <alignment horizontal="center" vertical="center"/>
    </xf>
    <xf numFmtId="177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 applyAlignment="1">
      <alignment vertical="center"/>
    </xf>
    <xf numFmtId="178" fontId="3" fillId="0" borderId="0" xfId="51" applyNumberFormat="1" applyFont="1" applyBorder="1" applyAlignment="1">
      <alignment horizontal="left" vertical="center"/>
    </xf>
    <xf numFmtId="180" fontId="4" fillId="0" borderId="8" xfId="51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2 3 2" xfId="48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5" zoomScaleNormal="85" topLeftCell="A33" workbookViewId="0">
      <selection activeCell="M24" sqref="M24"/>
    </sheetView>
  </sheetViews>
  <sheetFormatPr defaultColWidth="9" defaultRowHeight="21" customHeight="1"/>
  <cols>
    <col min="1" max="1" width="9" style="49"/>
    <col min="2" max="2" width="16.75" customWidth="1"/>
    <col min="3" max="3" width="13.1111111111111" style="50"/>
    <col min="5" max="5" width="13.1111111111111"/>
    <col min="6" max="6" width="14.7777777777778" customWidth="1"/>
    <col min="8" max="8" width="13.1111111111111"/>
    <col min="9" max="9" width="38.944444444444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/>
      <c r="C8" s="61">
        <v>0</v>
      </c>
      <c r="D8" s="62">
        <v>0</v>
      </c>
      <c r="E8" s="61">
        <v>0</v>
      </c>
      <c r="F8" s="61">
        <v>0</v>
      </c>
      <c r="G8" s="61">
        <v>0</v>
      </c>
      <c r="H8" s="61">
        <f>F8+G8</f>
        <v>0</v>
      </c>
      <c r="I8" s="84"/>
      <c r="J8" s="85"/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>F9+G9</f>
        <v>0</v>
      </c>
      <c r="I9" s="84"/>
      <c r="J9" s="85"/>
    </row>
    <row r="10" s="48" customFormat="1" customHeight="1" spans="1:10">
      <c r="A10" s="63"/>
      <c r="B10" s="64" t="s">
        <v>15</v>
      </c>
      <c r="C10" s="65">
        <f>SUM(C8)</f>
        <v>0</v>
      </c>
      <c r="D10" s="65">
        <f>SUM(D8)</f>
        <v>0</v>
      </c>
      <c r="E10" s="65">
        <f>SUM(E8)</f>
        <v>0</v>
      </c>
      <c r="F10" s="65">
        <f>SUM(F8:F9)</f>
        <v>0</v>
      </c>
      <c r="G10" s="65">
        <f>SUM(G8:G9)</f>
        <v>0</v>
      </c>
      <c r="H10" s="65">
        <f>SUM(H8:H9)</f>
        <v>0</v>
      </c>
      <c r="I10" s="86"/>
      <c r="J10" s="87"/>
    </row>
    <row r="11" customHeight="1" spans="1:10">
      <c r="A11" s="66">
        <v>2</v>
      </c>
      <c r="B11" s="67" t="s">
        <v>16</v>
      </c>
      <c r="C11" s="68">
        <v>0</v>
      </c>
      <c r="D11" s="66"/>
      <c r="E11" s="68">
        <f>C11*D11</f>
        <v>0</v>
      </c>
      <c r="F11" s="61">
        <v>0</v>
      </c>
      <c r="G11" s="61">
        <v>0</v>
      </c>
      <c r="H11" s="61">
        <f>F11+G11</f>
        <v>0</v>
      </c>
      <c r="I11" s="84"/>
      <c r="J11" s="88" t="s">
        <v>17</v>
      </c>
    </row>
    <row r="12" customHeight="1" spans="1:10">
      <c r="A12" s="69"/>
      <c r="B12" s="70"/>
      <c r="C12" s="71"/>
      <c r="D12" s="69"/>
      <c r="E12" s="71"/>
      <c r="F12" s="61">
        <v>0</v>
      </c>
      <c r="G12" s="61">
        <v>0</v>
      </c>
      <c r="H12" s="61">
        <f t="shared" ref="H12" si="0">F12+G12</f>
        <v>0</v>
      </c>
      <c r="I12" s="84"/>
      <c r="J12" s="85"/>
    </row>
    <row r="13" s="48" customFormat="1" customHeight="1" spans="1:10">
      <c r="A13" s="63"/>
      <c r="B13" s="64" t="s">
        <v>18</v>
      </c>
      <c r="C13" s="65">
        <f>SUM(C11)</f>
        <v>0</v>
      </c>
      <c r="D13" s="65">
        <f>SUM(D11)</f>
        <v>0</v>
      </c>
      <c r="E13" s="65">
        <f>SUM(E11)</f>
        <v>0</v>
      </c>
      <c r="F13" s="65">
        <f>SUM(F11:F12)</f>
        <v>0</v>
      </c>
      <c r="G13" s="65">
        <f>SUM(G11:G12)</f>
        <v>0</v>
      </c>
      <c r="H13" s="65">
        <f>SUM(H11:H12)</f>
        <v>0</v>
      </c>
      <c r="I13" s="86"/>
      <c r="J13" s="87"/>
    </row>
    <row r="14" customHeight="1" spans="1:10">
      <c r="A14" s="59">
        <v>3</v>
      </c>
      <c r="B14" s="60" t="s">
        <v>19</v>
      </c>
      <c r="C14" s="61">
        <v>0</v>
      </c>
      <c r="D14" s="62"/>
      <c r="E14" s="61">
        <f>C14*D14</f>
        <v>0</v>
      </c>
      <c r="F14" s="61">
        <v>3478</v>
      </c>
      <c r="G14" s="61">
        <v>0</v>
      </c>
      <c r="H14" s="61">
        <f>F14+G14</f>
        <v>3478</v>
      </c>
      <c r="I14" s="59" t="s">
        <v>20</v>
      </c>
      <c r="J14" s="89" t="s">
        <v>21</v>
      </c>
    </row>
    <row r="15" customHeight="1" spans="1:10">
      <c r="A15" s="59"/>
      <c r="B15" s="60"/>
      <c r="C15" s="61"/>
      <c r="D15" s="62"/>
      <c r="E15" s="61"/>
      <c r="F15" s="61">
        <v>6510</v>
      </c>
      <c r="G15" s="61">
        <v>0</v>
      </c>
      <c r="H15" s="61">
        <f>F15+G15</f>
        <v>6510</v>
      </c>
      <c r="I15" s="59" t="s">
        <v>22</v>
      </c>
      <c r="J15" s="90"/>
    </row>
    <row r="16" s="48" customFormat="1" customHeight="1" spans="1:10">
      <c r="A16" s="63"/>
      <c r="B16" s="64" t="s">
        <v>23</v>
      </c>
      <c r="C16" s="65">
        <f>SUM(C14)</f>
        <v>0</v>
      </c>
      <c r="D16" s="65">
        <f t="shared" ref="D16:E16" si="1">SUM(D14)</f>
        <v>0</v>
      </c>
      <c r="E16" s="65">
        <f t="shared" si="1"/>
        <v>0</v>
      </c>
      <c r="F16" s="65">
        <f>SUM(F14:F15)</f>
        <v>9988</v>
      </c>
      <c r="G16" s="65">
        <f>SUM(G14:G15)</f>
        <v>0</v>
      </c>
      <c r="H16" s="65">
        <f>SUM(H14:H15)</f>
        <v>9988</v>
      </c>
      <c r="I16" s="86"/>
      <c r="J16" s="91"/>
    </row>
    <row r="17" customHeight="1" spans="1:10">
      <c r="A17" s="59">
        <v>4</v>
      </c>
      <c r="B17" s="60" t="s">
        <v>24</v>
      </c>
      <c r="C17" s="61">
        <v>0</v>
      </c>
      <c r="D17" s="62"/>
      <c r="E17" s="61">
        <f>C17*D17</f>
        <v>0</v>
      </c>
      <c r="F17" s="61">
        <f>325+3325</f>
        <v>3650</v>
      </c>
      <c r="G17" s="61">
        <v>0</v>
      </c>
      <c r="H17" s="61">
        <f>F17+G17</f>
        <v>3650</v>
      </c>
      <c r="I17" s="59" t="s">
        <v>25</v>
      </c>
      <c r="J17" s="89" t="s">
        <v>26</v>
      </c>
    </row>
    <row r="18" customHeight="1" spans="1:10">
      <c r="A18" s="59"/>
      <c r="B18" s="60"/>
      <c r="C18" s="61"/>
      <c r="D18" s="62"/>
      <c r="E18" s="61"/>
      <c r="F18" s="61"/>
      <c r="G18" s="61"/>
      <c r="H18" s="61"/>
      <c r="I18" s="59"/>
      <c r="J18" s="90"/>
    </row>
    <row r="19" customHeight="1" spans="1:10">
      <c r="A19" s="59"/>
      <c r="B19" s="60"/>
      <c r="C19" s="61"/>
      <c r="D19" s="62"/>
      <c r="E19" s="61"/>
      <c r="F19" s="61"/>
      <c r="G19" s="61"/>
      <c r="H19" s="61"/>
      <c r="I19" s="59"/>
      <c r="J19" s="90"/>
    </row>
    <row r="20" s="48" customFormat="1" customHeight="1" spans="1:10">
      <c r="A20" s="63"/>
      <c r="B20" s="64" t="s">
        <v>27</v>
      </c>
      <c r="C20" s="65">
        <f>SUM(C17)</f>
        <v>0</v>
      </c>
      <c r="D20" s="65">
        <f t="shared" ref="D20:E20" si="2">SUM(D17)</f>
        <v>0</v>
      </c>
      <c r="E20" s="65">
        <f t="shared" si="2"/>
        <v>0</v>
      </c>
      <c r="F20" s="65">
        <f>SUM(F17:F19)</f>
        <v>3650</v>
      </c>
      <c r="G20" s="65">
        <f>SUM(G17:G19)</f>
        <v>0</v>
      </c>
      <c r="H20" s="65">
        <f>SUM(H17:H19)</f>
        <v>3650</v>
      </c>
      <c r="I20" s="86"/>
      <c r="J20" s="91"/>
    </row>
    <row r="21" customHeight="1" spans="1:10">
      <c r="A21" s="66">
        <v>5</v>
      </c>
      <c r="B21" s="67" t="s">
        <v>28</v>
      </c>
      <c r="C21" s="68">
        <v>0</v>
      </c>
      <c r="D21" s="66"/>
      <c r="E21" s="68">
        <f>C21*D21</f>
        <v>0</v>
      </c>
      <c r="F21" s="61">
        <v>3120</v>
      </c>
      <c r="G21" s="61">
        <v>0</v>
      </c>
      <c r="H21" s="61">
        <f>F21+G21</f>
        <v>3120</v>
      </c>
      <c r="I21" s="59" t="s">
        <v>29</v>
      </c>
      <c r="J21" s="88" t="s">
        <v>30</v>
      </c>
    </row>
    <row r="22" customHeight="1" spans="1:10">
      <c r="A22" s="72"/>
      <c r="B22" s="73"/>
      <c r="C22" s="74"/>
      <c r="D22" s="72"/>
      <c r="E22" s="74"/>
      <c r="F22" s="61">
        <v>588</v>
      </c>
      <c r="G22" s="61">
        <v>0</v>
      </c>
      <c r="H22" s="61">
        <f t="shared" ref="H22:H27" si="3">F22+G22</f>
        <v>588</v>
      </c>
      <c r="I22" s="59" t="s">
        <v>31</v>
      </c>
      <c r="J22" s="85"/>
    </row>
    <row r="23" customHeight="1" spans="1:10">
      <c r="A23" s="72"/>
      <c r="B23" s="73"/>
      <c r="C23" s="74"/>
      <c r="D23" s="72"/>
      <c r="E23" s="74"/>
      <c r="F23" s="61">
        <v>1965</v>
      </c>
      <c r="G23" s="61">
        <v>0</v>
      </c>
      <c r="H23" s="61">
        <f t="shared" si="3"/>
        <v>1965</v>
      </c>
      <c r="I23" s="59" t="s">
        <v>32</v>
      </c>
      <c r="J23" s="85"/>
    </row>
    <row r="24" customHeight="1" spans="1:10">
      <c r="A24" s="72"/>
      <c r="B24" s="73"/>
      <c r="C24" s="74"/>
      <c r="D24" s="72"/>
      <c r="E24" s="74"/>
      <c r="F24" s="61">
        <v>1202</v>
      </c>
      <c r="G24" s="61">
        <v>0</v>
      </c>
      <c r="H24" s="61">
        <f t="shared" si="3"/>
        <v>1202</v>
      </c>
      <c r="I24" s="59" t="s">
        <v>33</v>
      </c>
      <c r="J24" s="85"/>
    </row>
    <row r="25" customHeight="1" spans="1:10">
      <c r="A25" s="72"/>
      <c r="B25" s="73"/>
      <c r="C25" s="74"/>
      <c r="D25" s="72"/>
      <c r="E25" s="74"/>
      <c r="F25" s="61">
        <v>0</v>
      </c>
      <c r="G25" s="61">
        <v>0</v>
      </c>
      <c r="H25" s="61">
        <f t="shared" si="3"/>
        <v>0</v>
      </c>
      <c r="I25" s="59"/>
      <c r="J25" s="85"/>
    </row>
    <row r="26" customHeight="1" spans="1:10">
      <c r="A26" s="72"/>
      <c r="B26" s="73"/>
      <c r="C26" s="74"/>
      <c r="D26" s="72"/>
      <c r="E26" s="74"/>
      <c r="F26" s="61">
        <v>0</v>
      </c>
      <c r="G26" s="61">
        <v>0</v>
      </c>
      <c r="H26" s="61">
        <f t="shared" si="3"/>
        <v>0</v>
      </c>
      <c r="I26" s="59"/>
      <c r="J26" s="85"/>
    </row>
    <row r="27" customHeight="1" spans="1:10">
      <c r="A27" s="69"/>
      <c r="B27" s="70"/>
      <c r="C27" s="71"/>
      <c r="D27" s="69"/>
      <c r="E27" s="71"/>
      <c r="F27" s="61">
        <v>0</v>
      </c>
      <c r="G27" s="61">
        <v>0</v>
      </c>
      <c r="H27" s="61">
        <f t="shared" si="3"/>
        <v>0</v>
      </c>
      <c r="I27" s="59"/>
      <c r="J27" s="85"/>
    </row>
    <row r="28" s="48" customFormat="1" customHeight="1" spans="1:10">
      <c r="A28" s="63"/>
      <c r="B28" s="64" t="s">
        <v>34</v>
      </c>
      <c r="C28" s="65">
        <f>SUM(C21)</f>
        <v>0</v>
      </c>
      <c r="D28" s="65">
        <f t="shared" ref="D28:E28" si="4">SUM(D21)</f>
        <v>0</v>
      </c>
      <c r="E28" s="65">
        <f t="shared" si="4"/>
        <v>0</v>
      </c>
      <c r="F28" s="65">
        <f>SUM(F21:F27)</f>
        <v>6875</v>
      </c>
      <c r="G28" s="65">
        <f>SUM(G21:G27)</f>
        <v>0</v>
      </c>
      <c r="H28" s="65">
        <f>SUM(H21:H27)</f>
        <v>6875</v>
      </c>
      <c r="I28" s="86"/>
      <c r="J28" s="87"/>
    </row>
    <row r="29" customHeight="1" spans="1:10">
      <c r="A29" s="59">
        <v>6</v>
      </c>
      <c r="B29" s="60" t="s">
        <v>35</v>
      </c>
      <c r="C29" s="61">
        <v>0</v>
      </c>
      <c r="D29" s="62"/>
      <c r="E29" s="61">
        <f>C29*D29</f>
        <v>0</v>
      </c>
      <c r="F29" s="61">
        <v>0</v>
      </c>
      <c r="G29" s="61">
        <v>0</v>
      </c>
      <c r="H29" s="61">
        <f>F29+G29</f>
        <v>0</v>
      </c>
      <c r="I29" s="84"/>
      <c r="J29" s="88" t="s">
        <v>36</v>
      </c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>F30+G30</f>
        <v>0</v>
      </c>
      <c r="I30" s="84"/>
      <c r="J30" s="90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>F31+G31</f>
        <v>0</v>
      </c>
      <c r="I31" s="84"/>
      <c r="J31" s="90"/>
    </row>
    <row r="32" customHeight="1" spans="1:10">
      <c r="A32" s="59"/>
      <c r="B32" s="60"/>
      <c r="C32" s="61"/>
      <c r="D32" s="62"/>
      <c r="E32" s="61"/>
      <c r="F32" s="61">
        <v>0</v>
      </c>
      <c r="G32" s="61">
        <v>0</v>
      </c>
      <c r="H32" s="61">
        <f>F32+G32</f>
        <v>0</v>
      </c>
      <c r="I32" s="84"/>
      <c r="J32" s="90"/>
    </row>
    <row r="33" s="48" customFormat="1" customHeight="1" spans="1:10">
      <c r="A33" s="63"/>
      <c r="B33" s="64" t="s">
        <v>37</v>
      </c>
      <c r="C33" s="65">
        <f>SUM(C29)</f>
        <v>0</v>
      </c>
      <c r="D33" s="65">
        <f t="shared" ref="D33:E33" si="5">SUM(D29)</f>
        <v>0</v>
      </c>
      <c r="E33" s="65">
        <f t="shared" si="5"/>
        <v>0</v>
      </c>
      <c r="F33" s="65">
        <f>SUM(F29:F32)</f>
        <v>0</v>
      </c>
      <c r="G33" s="65">
        <f t="shared" ref="G33:H33" si="6">SUM(G29:G32)</f>
        <v>0</v>
      </c>
      <c r="H33" s="65">
        <f t="shared" si="6"/>
        <v>0</v>
      </c>
      <c r="I33" s="86"/>
      <c r="J33" s="91"/>
    </row>
    <row r="34" customHeight="1" spans="1:10">
      <c r="A34" s="59"/>
      <c r="B34" s="60" t="s">
        <v>38</v>
      </c>
      <c r="C34" s="61">
        <v>0</v>
      </c>
      <c r="D34" s="62">
        <v>0</v>
      </c>
      <c r="E34" s="61">
        <v>0</v>
      </c>
      <c r="F34" s="61">
        <v>0</v>
      </c>
      <c r="G34" s="61">
        <v>0</v>
      </c>
      <c r="H34" s="61">
        <f t="shared" ref="H34:H50" si="7">F34+G34</f>
        <v>0</v>
      </c>
      <c r="I34" s="84"/>
      <c r="J34" s="92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7"/>
        <v>0</v>
      </c>
      <c r="I35" s="84"/>
      <c r="J35" s="92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7"/>
        <v>0</v>
      </c>
      <c r="I36" s="84"/>
      <c r="J36" s="92"/>
    </row>
    <row r="37" s="48" customFormat="1" customHeight="1" spans="1:10">
      <c r="A37" s="63"/>
      <c r="B37" s="64" t="s">
        <v>39</v>
      </c>
      <c r="C37" s="65">
        <f>SUM(C34)</f>
        <v>0</v>
      </c>
      <c r="D37" s="65">
        <f>SUM(D34)</f>
        <v>0</v>
      </c>
      <c r="E37" s="65">
        <f>SUM(E34)</f>
        <v>0</v>
      </c>
      <c r="F37" s="65">
        <f>SUM(F34:F36)</f>
        <v>0</v>
      </c>
      <c r="G37" s="65">
        <f>SUM(G34:G36)</f>
        <v>0</v>
      </c>
      <c r="H37" s="65">
        <f>SUM(H34:H36)</f>
        <v>0</v>
      </c>
      <c r="I37" s="86"/>
      <c r="J37" s="93"/>
    </row>
    <row r="38" customHeight="1" spans="1:10">
      <c r="A38" s="59">
        <v>8</v>
      </c>
      <c r="B38" s="60" t="s">
        <v>40</v>
      </c>
      <c r="C38" s="61">
        <v>0</v>
      </c>
      <c r="D38" s="62"/>
      <c r="E38" s="61">
        <f>C38*D38</f>
        <v>0</v>
      </c>
      <c r="F38" s="61">
        <v>0</v>
      </c>
      <c r="G38" s="61">
        <v>0</v>
      </c>
      <c r="H38" s="61">
        <f t="shared" si="7"/>
        <v>0</v>
      </c>
      <c r="I38" s="84"/>
      <c r="J38" s="89" t="s">
        <v>41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7"/>
        <v>0</v>
      </c>
      <c r="I39" s="84"/>
      <c r="J39" s="90"/>
    </row>
    <row r="40" s="48" customFormat="1" customHeight="1" spans="1:10">
      <c r="A40" s="63"/>
      <c r="B40" s="64" t="s">
        <v>42</v>
      </c>
      <c r="C40" s="65">
        <f>SUM(C38)</f>
        <v>0</v>
      </c>
      <c r="D40" s="65">
        <f t="shared" ref="D40:E40" si="8">SUM(D38)</f>
        <v>0</v>
      </c>
      <c r="E40" s="65">
        <f t="shared" si="8"/>
        <v>0</v>
      </c>
      <c r="F40" s="65">
        <f>SUM(F38:F39)</f>
        <v>0</v>
      </c>
      <c r="G40" s="65">
        <f t="shared" ref="G40:H40" si="9">SUM(G38:G39)</f>
        <v>0</v>
      </c>
      <c r="H40" s="65">
        <f t="shared" si="9"/>
        <v>0</v>
      </c>
      <c r="I40" s="86"/>
      <c r="J40" s="91"/>
    </row>
    <row r="41" customHeight="1" spans="1:10">
      <c r="A41" s="59">
        <v>9</v>
      </c>
      <c r="B41" s="60" t="s">
        <v>43</v>
      </c>
      <c r="C41" s="61">
        <v>0</v>
      </c>
      <c r="D41" s="62"/>
      <c r="E41" s="61">
        <f>C41*D41</f>
        <v>0</v>
      </c>
      <c r="F41" s="61">
        <v>0</v>
      </c>
      <c r="G41" s="61">
        <v>0</v>
      </c>
      <c r="H41" s="61">
        <f t="shared" si="7"/>
        <v>0</v>
      </c>
      <c r="I41" s="84"/>
      <c r="J41" s="88" t="s">
        <v>44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7"/>
        <v>0</v>
      </c>
      <c r="I42" s="84"/>
      <c r="J42" s="85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7"/>
        <v>0</v>
      </c>
      <c r="I43" s="84"/>
      <c r="J43" s="85"/>
    </row>
    <row r="44" s="48" customFormat="1" customHeight="1" spans="1:10">
      <c r="A44" s="63"/>
      <c r="B44" s="64" t="s">
        <v>45</v>
      </c>
      <c r="C44" s="65">
        <f>SUM(C41)</f>
        <v>0</v>
      </c>
      <c r="D44" s="65">
        <f t="shared" ref="D44:E44" si="10">SUM(D41)</f>
        <v>0</v>
      </c>
      <c r="E44" s="65">
        <f t="shared" si="10"/>
        <v>0</v>
      </c>
      <c r="F44" s="65">
        <f>SUM(F41:F43)</f>
        <v>0</v>
      </c>
      <c r="G44" s="65">
        <f t="shared" ref="G44:H44" si="11">SUM(G41:G43)</f>
        <v>0</v>
      </c>
      <c r="H44" s="65">
        <f t="shared" si="11"/>
        <v>0</v>
      </c>
      <c r="I44" s="86"/>
      <c r="J44" s="87"/>
    </row>
    <row r="45" customHeight="1" spans="1:10">
      <c r="A45" s="66">
        <v>10</v>
      </c>
      <c r="B45" s="60" t="s">
        <v>46</v>
      </c>
      <c r="C45" s="61">
        <v>0</v>
      </c>
      <c r="D45" s="62">
        <v>0</v>
      </c>
      <c r="E45" s="61">
        <v>0</v>
      </c>
      <c r="F45" s="61"/>
      <c r="G45" s="61"/>
      <c r="H45" s="61"/>
      <c r="I45" s="59"/>
      <c r="J45" s="94"/>
    </row>
    <row r="46" customHeight="1" spans="1:10">
      <c r="A46" s="72"/>
      <c r="B46" s="60"/>
      <c r="C46" s="61"/>
      <c r="D46" s="62"/>
      <c r="E46" s="61"/>
      <c r="F46" s="61"/>
      <c r="G46" s="61"/>
      <c r="H46" s="61"/>
      <c r="I46" s="95"/>
      <c r="J46" s="92"/>
    </row>
    <row r="47" customHeight="1" spans="1:10">
      <c r="A47" s="72"/>
      <c r="B47" s="60"/>
      <c r="C47" s="61"/>
      <c r="D47" s="62"/>
      <c r="E47" s="61"/>
      <c r="F47" s="61"/>
      <c r="G47" s="61"/>
      <c r="H47" s="61"/>
      <c r="I47" s="59"/>
      <c r="J47" s="92"/>
    </row>
    <row r="48" customHeight="1" spans="1:10">
      <c r="A48" s="72"/>
      <c r="B48" s="60"/>
      <c r="C48" s="61"/>
      <c r="D48" s="62"/>
      <c r="E48" s="61"/>
      <c r="F48" s="61"/>
      <c r="G48" s="61"/>
      <c r="H48" s="61"/>
      <c r="I48" s="59"/>
      <c r="J48" s="92"/>
    </row>
    <row r="49" customHeight="1" spans="1:10">
      <c r="A49" s="72"/>
      <c r="B49" s="60"/>
      <c r="C49" s="61"/>
      <c r="D49" s="62"/>
      <c r="E49" s="61"/>
      <c r="F49" s="61"/>
      <c r="G49" s="61"/>
      <c r="H49" s="61"/>
      <c r="I49" s="59"/>
      <c r="J49" s="92"/>
    </row>
    <row r="50" customHeight="1" spans="1:10">
      <c r="A50" s="72"/>
      <c r="B50" s="60"/>
      <c r="C50" s="61"/>
      <c r="D50" s="62"/>
      <c r="E50" s="61"/>
      <c r="F50" s="61"/>
      <c r="G50" s="61"/>
      <c r="H50" s="61"/>
      <c r="I50" s="59"/>
      <c r="J50" s="92"/>
    </row>
    <row r="51" s="48" customFormat="1" customHeight="1" spans="1:10">
      <c r="A51" s="63"/>
      <c r="B51" s="64" t="s">
        <v>47</v>
      </c>
      <c r="C51" s="65">
        <f>SUM(C45)</f>
        <v>0</v>
      </c>
      <c r="D51" s="65">
        <f t="shared" ref="D51:E51" si="12">SUM(D45)</f>
        <v>0</v>
      </c>
      <c r="E51" s="65">
        <f t="shared" si="12"/>
        <v>0</v>
      </c>
      <c r="F51" s="65">
        <f>SUM(F45:F50)</f>
        <v>0</v>
      </c>
      <c r="G51" s="65">
        <f>SUM(G45:G50)</f>
        <v>0</v>
      </c>
      <c r="H51" s="65">
        <f>SUM(H45:H50)</f>
        <v>0</v>
      </c>
      <c r="I51" s="86"/>
      <c r="J51" s="93"/>
    </row>
    <row r="52" customHeight="1" spans="1:10">
      <c r="A52" s="63"/>
      <c r="B52" s="64" t="s">
        <v>48</v>
      </c>
      <c r="C52" s="65">
        <f>SUM(C51,C44,C40,C37,C33,C28,C20,C16,C13,C10)</f>
        <v>0</v>
      </c>
      <c r="D52" s="65">
        <f t="shared" ref="D52:H52" si="13">SUM(D51,D44,D40,D37,D33,D28,D20,D16,D13,D10)</f>
        <v>0</v>
      </c>
      <c r="E52" s="65">
        <f t="shared" si="13"/>
        <v>0</v>
      </c>
      <c r="F52" s="65">
        <f t="shared" si="13"/>
        <v>20513</v>
      </c>
      <c r="G52" s="65">
        <f t="shared" si="13"/>
        <v>0</v>
      </c>
      <c r="H52" s="65">
        <f>SUM(H51,H44,H40,H37,H33,H28,H20,H16,H13,H10)</f>
        <v>20513</v>
      </c>
      <c r="I52" s="86"/>
      <c r="J52" s="96"/>
    </row>
    <row r="56" customHeight="1" spans="1:9">
      <c r="A56" s="75" t="s">
        <v>49</v>
      </c>
      <c r="B56" s="76"/>
      <c r="C56" s="77" t="s">
        <v>50</v>
      </c>
      <c r="D56" s="77"/>
      <c r="E56" s="77" t="s">
        <v>51</v>
      </c>
      <c r="F56" s="77"/>
      <c r="G56" s="77" t="s">
        <v>52</v>
      </c>
      <c r="H56" s="77"/>
      <c r="I56" s="97" t="s">
        <v>53</v>
      </c>
    </row>
    <row r="57" customHeight="1" spans="1:9">
      <c r="A57" s="78">
        <f>E52</f>
        <v>0</v>
      </c>
      <c r="B57" s="79"/>
      <c r="C57" s="79">
        <f>H52</f>
        <v>20513</v>
      </c>
      <c r="D57" s="79"/>
      <c r="E57" s="79">
        <f>F52</f>
        <v>20513</v>
      </c>
      <c r="F57" s="79"/>
      <c r="G57" s="79">
        <f>G52</f>
        <v>0</v>
      </c>
      <c r="H57" s="79"/>
      <c r="I57" s="98">
        <f>A57-C57</f>
        <v>-20513</v>
      </c>
    </row>
    <row r="59" customHeight="1" spans="1:9">
      <c r="A59" s="80" t="s">
        <v>54</v>
      </c>
      <c r="B59" s="81"/>
      <c r="C59" s="82" t="s">
        <v>55</v>
      </c>
      <c r="D59" s="80"/>
      <c r="E59" s="80" t="s">
        <v>56</v>
      </c>
      <c r="F59" s="80"/>
      <c r="G59" s="80" t="s">
        <v>57</v>
      </c>
      <c r="H59" s="80"/>
      <c r="I59" s="8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9"/>
    <mergeCell ref="A11:A12"/>
    <mergeCell ref="A14:A15"/>
    <mergeCell ref="A17:A19"/>
    <mergeCell ref="A21:A27"/>
    <mergeCell ref="A29:A32"/>
    <mergeCell ref="A34:A36"/>
    <mergeCell ref="A38:A39"/>
    <mergeCell ref="A41:A43"/>
    <mergeCell ref="A45:A50"/>
    <mergeCell ref="B6:B7"/>
    <mergeCell ref="B8:B9"/>
    <mergeCell ref="B11:B12"/>
    <mergeCell ref="B14:B15"/>
    <mergeCell ref="B17:B19"/>
    <mergeCell ref="B21:B27"/>
    <mergeCell ref="B29:B32"/>
    <mergeCell ref="B34:B36"/>
    <mergeCell ref="B38:B39"/>
    <mergeCell ref="B41:B43"/>
    <mergeCell ref="B45:B50"/>
    <mergeCell ref="C8:C9"/>
    <mergeCell ref="C11:C12"/>
    <mergeCell ref="C14:C15"/>
    <mergeCell ref="C17:C19"/>
    <mergeCell ref="C21:C27"/>
    <mergeCell ref="C29:C32"/>
    <mergeCell ref="C34:C36"/>
    <mergeCell ref="C38:C39"/>
    <mergeCell ref="C41:C43"/>
    <mergeCell ref="C45:C50"/>
    <mergeCell ref="D8:D9"/>
    <mergeCell ref="D11:D12"/>
    <mergeCell ref="D14:D15"/>
    <mergeCell ref="D17:D19"/>
    <mergeCell ref="D21:D27"/>
    <mergeCell ref="D29:D32"/>
    <mergeCell ref="D34:D36"/>
    <mergeCell ref="D38:D39"/>
    <mergeCell ref="D41:D43"/>
    <mergeCell ref="D45:D50"/>
    <mergeCell ref="E8:E9"/>
    <mergeCell ref="E11:E12"/>
    <mergeCell ref="E14:E15"/>
    <mergeCell ref="E17:E19"/>
    <mergeCell ref="E21:E27"/>
    <mergeCell ref="E29:E32"/>
    <mergeCell ref="E34:E36"/>
    <mergeCell ref="E38:E39"/>
    <mergeCell ref="E41:E43"/>
    <mergeCell ref="E45:E50"/>
    <mergeCell ref="J4:J5"/>
    <mergeCell ref="J6:J7"/>
    <mergeCell ref="J8:J10"/>
    <mergeCell ref="J11:J13"/>
    <mergeCell ref="J14:J16"/>
    <mergeCell ref="J17:J20"/>
    <mergeCell ref="J21:J28"/>
    <mergeCell ref="J29:J33"/>
    <mergeCell ref="J34:J37"/>
    <mergeCell ref="J38:J40"/>
    <mergeCell ref="J41:J44"/>
    <mergeCell ref="J45:J51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workbookViewId="0">
      <selection activeCell="N19" sqref="N19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4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5"/>
    </row>
    <row r="7" ht="20.1" customHeight="1" spans="2:11">
      <c r="B7" s="8"/>
      <c r="C7" s="9"/>
      <c r="D7" s="10" t="s">
        <v>67</v>
      </c>
      <c r="E7" s="10"/>
      <c r="F7" s="12" t="s">
        <v>68</v>
      </c>
      <c r="G7" s="11"/>
      <c r="H7" s="10" t="s">
        <v>69</v>
      </c>
      <c r="I7" s="36"/>
      <c r="J7" s="12"/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37"/>
      <c r="J8" s="16" t="s">
        <v>71</v>
      </c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>
        <v>0</v>
      </c>
      <c r="H11" s="26"/>
      <c r="I11" s="39"/>
      <c r="J11" s="40"/>
      <c r="K11" s="41" t="s">
        <v>80</v>
      </c>
    </row>
    <row r="12" ht="20.1" customHeight="1" spans="2:11">
      <c r="B12" s="23">
        <v>2</v>
      </c>
      <c r="C12" s="24"/>
      <c r="D12" s="27"/>
      <c r="E12" s="28" t="s">
        <v>81</v>
      </c>
      <c r="F12" s="28"/>
      <c r="G12" s="26"/>
      <c r="H12" s="26"/>
      <c r="I12" s="39">
        <v>0</v>
      </c>
      <c r="J12" s="40"/>
      <c r="K12" s="42"/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39"/>
      <c r="J13" s="40"/>
      <c r="K13" s="41" t="s">
        <v>80</v>
      </c>
    </row>
    <row r="14" ht="20.1" customHeight="1" spans="2:11">
      <c r="B14" s="23">
        <v>4</v>
      </c>
      <c r="C14" s="24"/>
      <c r="D14" s="27"/>
      <c r="E14" s="23" t="s">
        <v>83</v>
      </c>
      <c r="F14" s="24"/>
      <c r="G14" s="26"/>
      <c r="H14" s="26"/>
      <c r="I14" s="39">
        <v>0</v>
      </c>
      <c r="J14" s="40"/>
      <c r="K14" s="42"/>
    </row>
    <row r="15" ht="20.1" customHeight="1" spans="2:11">
      <c r="B15" s="23">
        <v>5</v>
      </c>
      <c r="C15" s="24"/>
      <c r="D15" s="25" t="s">
        <v>46</v>
      </c>
      <c r="E15" s="28"/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48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84</v>
      </c>
      <c r="H20" s="22"/>
      <c r="I20" s="22"/>
      <c r="J20" s="22"/>
      <c r="K20" s="22" t="s">
        <v>85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7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86</v>
      </c>
      <c r="C23" s="17"/>
      <c r="D23" s="17"/>
      <c r="E23" s="17"/>
      <c r="F23" s="17" t="s">
        <v>55</v>
      </c>
      <c r="G23" s="17" t="s">
        <v>87</v>
      </c>
      <c r="H23" s="17"/>
      <c r="I23" s="17"/>
      <c r="J23" s="17" t="s">
        <v>57</v>
      </c>
      <c r="K23" s="17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2023-07-08T14:04:47Z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0ADAC21242D9461A8B60B89B6D6D52FB_13</vt:lpwstr>
  </property>
</Properties>
</file>