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filterPrivacy="1"/>
  <bookViews>
    <workbookView xWindow="0" yWindow="0" windowWidth="22260" windowHeight="12645" tabRatio="619"/>
  </bookViews>
  <sheets>
    <sheet name="总报价" sheetId="1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1" l="1"/>
  <c r="F25" i="11"/>
  <c r="F10" i="11" l="1"/>
  <c r="F20" i="11"/>
  <c r="F9" i="11"/>
  <c r="F11" i="11" s="1"/>
  <c r="F4" i="11"/>
  <c r="F19" i="11"/>
  <c r="F21" i="11" s="1"/>
  <c r="F24" i="11"/>
  <c r="F26" i="11"/>
  <c r="F27" i="11"/>
  <c r="F28" i="11"/>
  <c r="F30" i="11" s="1"/>
  <c r="F29" i="11"/>
  <c r="F14" i="11"/>
  <c r="F16" i="11" s="1"/>
  <c r="F5" i="11"/>
  <c r="C33" i="11" l="1"/>
  <c r="F33" i="11" s="1"/>
  <c r="F34" i="11" s="1"/>
  <c r="F36" i="11" s="1"/>
  <c r="F6" i="11"/>
</calcChain>
</file>

<file path=xl/sharedStrings.xml><?xml version="1.0" encoding="utf-8"?>
<sst xmlns="http://schemas.openxmlformats.org/spreadsheetml/2006/main" count="76" uniqueCount="44">
  <si>
    <t>1</t>
    <phoneticPr fontId="2" type="noConversion"/>
  </si>
  <si>
    <t xml:space="preserve"> Accommodation 
住宿</t>
    <phoneticPr fontId="4" type="noConversion"/>
  </si>
  <si>
    <t xml:space="preserve">  </t>
    <phoneticPr fontId="4" type="noConversion"/>
  </si>
  <si>
    <t>F&amp;B
餐饮</t>
    <phoneticPr fontId="4" type="noConversion"/>
  </si>
  <si>
    <t>Boardroom
会议室</t>
    <phoneticPr fontId="4" type="noConversion"/>
  </si>
  <si>
    <t>Service Charge
服务费</t>
    <phoneticPr fontId="4" type="noConversion"/>
  </si>
  <si>
    <t>Total Price with Service Charge
总费用</t>
    <phoneticPr fontId="4" type="noConversion"/>
  </si>
  <si>
    <t>1</t>
    <phoneticPr fontId="2" type="noConversion"/>
  </si>
  <si>
    <t>住宿</t>
    <phoneticPr fontId="4" type="noConversion"/>
  </si>
  <si>
    <t>项目</t>
    <phoneticPr fontId="2" type="noConversion"/>
  </si>
  <si>
    <t>单价（人民币）</t>
    <phoneticPr fontId="2" type="noConversion"/>
  </si>
  <si>
    <t>次数</t>
    <phoneticPr fontId="2" type="noConversion"/>
  </si>
  <si>
    <t>数量</t>
    <phoneticPr fontId="2" type="noConversion"/>
  </si>
  <si>
    <t>总价（人民币）</t>
    <phoneticPr fontId="2" type="noConversion"/>
  </si>
  <si>
    <t>描述</t>
    <phoneticPr fontId="2" type="noConversion"/>
  </si>
  <si>
    <t>餐饮</t>
    <phoneticPr fontId="4" type="noConversion"/>
  </si>
  <si>
    <t>服务费</t>
    <phoneticPr fontId="4" type="noConversion"/>
  </si>
  <si>
    <t>游览</t>
    <phoneticPr fontId="4" type="noConversion"/>
  </si>
  <si>
    <t>前期踩点</t>
    <phoneticPr fontId="4" type="noConversion"/>
  </si>
  <si>
    <t>人员服务费 10%</t>
    <phoneticPr fontId="5" type="noConversion"/>
  </si>
  <si>
    <t>巴厘岛阿优达度假酒店</t>
    <phoneticPr fontId="2" type="noConversion"/>
  </si>
  <si>
    <t>9月1日草坪BBQ晚宴（阿优达）</t>
    <phoneticPr fontId="2" type="noConversion"/>
  </si>
  <si>
    <t>9月2日行程 蓝梦岛一日游</t>
    <phoneticPr fontId="2" type="noConversion"/>
  </si>
  <si>
    <t>酒水包含：当地啤酒、果汁、软饮，2小时畅饮</t>
    <phoneticPr fontId="2" type="noConversion"/>
  </si>
  <si>
    <t>2</t>
    <phoneticPr fontId="2" type="noConversion"/>
  </si>
  <si>
    <t>机票损失</t>
    <phoneticPr fontId="2" type="noConversion"/>
  </si>
  <si>
    <t>149人</t>
    <phoneticPr fontId="2" type="noConversion"/>
  </si>
  <si>
    <t>用餐</t>
    <phoneticPr fontId="2" type="noConversion"/>
  </si>
  <si>
    <t>房间（希尔顿花园酒店）</t>
    <phoneticPr fontId="2" type="noConversion"/>
  </si>
  <si>
    <t>包车</t>
    <phoneticPr fontId="2" type="noConversion"/>
  </si>
  <si>
    <t>行程</t>
    <phoneticPr fontId="2" type="noConversion"/>
  </si>
  <si>
    <t>蓝梦岛</t>
    <phoneticPr fontId="2" type="noConversion"/>
  </si>
  <si>
    <t>北京-巴厘岛 往返机票</t>
    <phoneticPr fontId="2" type="noConversion"/>
  </si>
  <si>
    <t>其他</t>
    <phoneticPr fontId="4" type="noConversion"/>
  </si>
  <si>
    <t>晚宴搭建</t>
    <phoneticPr fontId="2" type="noConversion"/>
  </si>
  <si>
    <t>酒店打印</t>
    <phoneticPr fontId="2" type="noConversion"/>
  </si>
  <si>
    <t>含往返用车，蓝梦自助午餐，特色晚餐（脏鸭餐），娱乐项目包含：迎宾饮料一杯、脚踏车、浮潜、独木舟、泳池、俱乐部设施（麻将、扑克牌、西洋棋等）。</t>
    <phoneticPr fontId="2" type="noConversion"/>
  </si>
  <si>
    <t>1</t>
    <phoneticPr fontId="2" type="noConversion"/>
  </si>
  <si>
    <t>149</t>
    <phoneticPr fontId="2" type="noConversion"/>
  </si>
  <si>
    <t>餐前小点及香槟塔</t>
    <phoneticPr fontId="2" type="noConversion"/>
  </si>
  <si>
    <t>巴厘岛活动 结算</t>
    <phoneticPr fontId="2" type="noConversion"/>
  </si>
  <si>
    <t>9月3日行程 阿勇河漂流+乌布+四季SPA（含下午茶）</t>
    <phoneticPr fontId="2" type="noConversion"/>
  </si>
  <si>
    <t>深圳-巴厘岛 往返机票</t>
    <phoneticPr fontId="2" type="noConversion"/>
  </si>
  <si>
    <t>巴厘岛机票+酒店+3日行程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</si>
</sst>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€-2]\ #,##0"/>
    <numFmt numFmtId="177" formatCode="0.00_);[Red]\(0.00\)"/>
  </numFmts>
  <fonts count="13" x14ac:knownFonts="1">
    <font>
      <sz val="11"/>
      <color theme="1"/>
      <name val="等线"/>
      <family val="2"/>
      <scheme val="minor"/>
    </font>
    <font>
      <sz val="11"/>
      <color indexed="8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宋体"/>
      <family val="3"/>
      <charset val="134"/>
    </font>
    <font>
      <b/>
      <sz val="18"/>
      <color theme="0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b/>
      <u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rgb="FFFF0000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39994506668294322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8"/>
      </patternFill>
    </fill>
    <fill>
      <patternFill patternType="solid">
        <fgColor theme="0"/>
        <bgColor rgb="FF000000"/>
      </patternFill>
    </fill>
    <fill>
      <patternFill patternType="solid">
        <fgColor theme="8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76" fontId="1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</cellStyleXfs>
  <cellXfs count="43">
    <xf numFmtId="0" fontId="0" fillId="0" borderId="0" xfId="0"/>
    <xf numFmtId="0" fontId="8" fillId="3" borderId="1" xfId="2" applyFont="1" applyFill="1" applyBorder="1" applyAlignment="1">
      <alignment horizontal="center" vertical="center" wrapText="1"/>
    </xf>
    <xf numFmtId="177" fontId="8" fillId="3" borderId="1" xfId="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49" fontId="8" fillId="3" borderId="1" xfId="2" applyNumberFormat="1" applyFont="1" applyFill="1" applyBorder="1" applyAlignment="1">
      <alignment horizontal="center" vertical="center" wrapText="1"/>
    </xf>
    <xf numFmtId="49" fontId="10" fillId="2" borderId="1" xfId="2" applyNumberFormat="1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left" vertical="center" wrapText="1"/>
    </xf>
    <xf numFmtId="177" fontId="10" fillId="4" borderId="1" xfId="3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0" fillId="2" borderId="1" xfId="2" applyFont="1" applyFill="1" applyBorder="1" applyAlignment="1">
      <alignment horizontal="center" vertical="center" wrapText="1"/>
    </xf>
    <xf numFmtId="40" fontId="10" fillId="7" borderId="1" xfId="0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176" fontId="10" fillId="0" borderId="1" xfId="1" applyFont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 wrapText="1"/>
    </xf>
    <xf numFmtId="9" fontId="10" fillId="7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4" borderId="0" xfId="0" applyFont="1" applyFill="1" applyAlignment="1">
      <alignment vertical="center"/>
    </xf>
    <xf numFmtId="177" fontId="11" fillId="5" borderId="1" xfId="1" applyNumberFormat="1" applyFont="1" applyFill="1" applyBorder="1" applyAlignment="1">
      <alignment horizontal="center" vertical="center"/>
    </xf>
    <xf numFmtId="49" fontId="11" fillId="5" borderId="1" xfId="1" applyNumberFormat="1" applyFont="1" applyFill="1" applyBorder="1" applyAlignment="1">
      <alignment vertical="center"/>
    </xf>
    <xf numFmtId="40" fontId="11" fillId="6" borderId="1" xfId="2" applyNumberFormat="1" applyFont="1" applyFill="1" applyBorder="1" applyAlignment="1">
      <alignment horizontal="right" vertical="center" wrapText="1"/>
    </xf>
    <xf numFmtId="0" fontId="10" fillId="2" borderId="1" xfId="2" applyFont="1" applyFill="1" applyBorder="1" applyAlignment="1">
      <alignment vertical="center" wrapText="1"/>
    </xf>
    <xf numFmtId="0" fontId="11" fillId="0" borderId="1" xfId="2" applyFont="1" applyFill="1" applyBorder="1" applyAlignment="1">
      <alignment horizontal="center" vertical="center" wrapText="1"/>
    </xf>
    <xf numFmtId="177" fontId="11" fillId="0" borderId="1" xfId="2" applyNumberFormat="1" applyFont="1" applyFill="1" applyBorder="1" applyAlignment="1">
      <alignment horizontal="center" vertical="center" wrapText="1"/>
    </xf>
    <xf numFmtId="49" fontId="11" fillId="0" borderId="1" xfId="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177" fontId="10" fillId="0" borderId="0" xfId="0" applyNumberFormat="1" applyFont="1" applyAlignment="1">
      <alignment horizontal="center" vertical="center"/>
    </xf>
    <xf numFmtId="177" fontId="11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2" fillId="0" borderId="1" xfId="0" applyFont="1" applyBorder="1" applyAlignment="1">
      <alignment vertical="center" wrapText="1"/>
    </xf>
    <xf numFmtId="176" fontId="11" fillId="5" borderId="1" xfId="1" applyFont="1" applyFill="1" applyBorder="1" applyAlignment="1">
      <alignment vertical="center" wrapText="1"/>
    </xf>
    <xf numFmtId="176" fontId="11" fillId="5" borderId="1" xfId="1" applyFont="1" applyFill="1" applyBorder="1" applyAlignment="1">
      <alignment vertical="center"/>
    </xf>
    <xf numFmtId="0" fontId="11" fillId="0" borderId="1" xfId="2" applyFont="1" applyFill="1" applyBorder="1" applyAlignment="1">
      <alignment horizontal="center" vertical="center" wrapText="1"/>
    </xf>
    <xf numFmtId="176" fontId="11" fillId="4" borderId="1" xfId="1" applyFont="1" applyFill="1" applyBorder="1" applyAlignment="1">
      <alignment horizontal="center" vertical="center" wrapText="1"/>
    </xf>
    <xf numFmtId="176" fontId="7" fillId="8" borderId="1" xfId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1" xfId="2" applyFont="1" applyFill="1" applyBorder="1" applyAlignment="1">
      <alignment horizontal="center" vertical="center" wrapText="1"/>
    </xf>
    <xf numFmtId="176" fontId="11" fillId="4" borderId="2" xfId="1" applyFont="1" applyFill="1" applyBorder="1" applyAlignment="1">
      <alignment horizontal="center" vertical="center" wrapText="1"/>
    </xf>
    <xf numFmtId="176" fontId="11" fillId="4" borderId="3" xfId="1" applyFont="1" applyFill="1" applyBorder="1" applyAlignment="1">
      <alignment horizontal="center" vertical="center" wrapText="1"/>
    </xf>
    <xf numFmtId="176" fontId="11" fillId="4" borderId="4" xfId="1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center" vertical="center" wrapText="1"/>
    </xf>
  </cellXfs>
  <cellStyles count="4">
    <cellStyle name="Normal_Sheet1" xfId="2"/>
    <cellStyle name="常规" xfId="0" builtinId="0"/>
    <cellStyle name="常规 14" xfId="1"/>
    <cellStyle name="常规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zoomScale="85" zoomScaleNormal="85" workbookViewId="0">
      <selection activeCell="E10" sqref="E10"/>
    </sheetView>
  </sheetViews>
  <sheetFormatPr defaultRowHeight="17.25" x14ac:dyDescent="0.2"/>
  <cols>
    <col min="1" max="1" width="19.375" style="16" customWidth="1"/>
    <col min="2" max="2" width="28" style="16" customWidth="1"/>
    <col min="3" max="3" width="19" style="26" customWidth="1"/>
    <col min="4" max="4" width="14.125" style="28" customWidth="1"/>
    <col min="5" max="5" width="10.5" style="28" customWidth="1"/>
    <col min="6" max="6" width="22.25" style="26" customWidth="1"/>
    <col min="7" max="7" width="47.875" style="16" customWidth="1"/>
    <col min="8" max="8" width="10.375" style="16" customWidth="1"/>
    <col min="9" max="248" width="9" style="16"/>
    <col min="249" max="249" width="21.625" style="16" customWidth="1"/>
    <col min="250" max="250" width="33.625" style="16" customWidth="1"/>
    <col min="251" max="251" width="19.375" style="16" customWidth="1"/>
    <col min="252" max="252" width="9.125" style="16" customWidth="1"/>
    <col min="253" max="253" width="6.5" style="16" customWidth="1"/>
    <col min="254" max="254" width="17.375" style="16" customWidth="1"/>
    <col min="255" max="261" width="9" style="16" customWidth="1"/>
    <col min="262" max="262" width="49.375" style="16" customWidth="1"/>
    <col min="263" max="264" width="9" style="16" customWidth="1"/>
    <col min="265" max="504" width="9" style="16"/>
    <col min="505" max="505" width="21.625" style="16" customWidth="1"/>
    <col min="506" max="506" width="33.625" style="16" customWidth="1"/>
    <col min="507" max="507" width="19.375" style="16" customWidth="1"/>
    <col min="508" max="508" width="9.125" style="16" customWidth="1"/>
    <col min="509" max="509" width="6.5" style="16" customWidth="1"/>
    <col min="510" max="510" width="17.375" style="16" customWidth="1"/>
    <col min="511" max="517" width="9" style="16" customWidth="1"/>
    <col min="518" max="518" width="49.375" style="16" customWidth="1"/>
    <col min="519" max="520" width="9" style="16" customWidth="1"/>
    <col min="521" max="760" width="9" style="16"/>
    <col min="761" max="761" width="21.625" style="16" customWidth="1"/>
    <col min="762" max="762" width="33.625" style="16" customWidth="1"/>
    <col min="763" max="763" width="19.375" style="16" customWidth="1"/>
    <col min="764" max="764" width="9.125" style="16" customWidth="1"/>
    <col min="765" max="765" width="6.5" style="16" customWidth="1"/>
    <col min="766" max="766" width="17.375" style="16" customWidth="1"/>
    <col min="767" max="773" width="9" style="16" customWidth="1"/>
    <col min="774" max="774" width="49.375" style="16" customWidth="1"/>
    <col min="775" max="776" width="9" style="16" customWidth="1"/>
    <col min="777" max="1016" width="9" style="16"/>
    <col min="1017" max="1017" width="21.625" style="16" customWidth="1"/>
    <col min="1018" max="1018" width="33.625" style="16" customWidth="1"/>
    <col min="1019" max="1019" width="19.375" style="16" customWidth="1"/>
    <col min="1020" max="1020" width="9.125" style="16" customWidth="1"/>
    <col min="1021" max="1021" width="6.5" style="16" customWidth="1"/>
    <col min="1022" max="1022" width="17.375" style="16" customWidth="1"/>
    <col min="1023" max="1029" width="9" style="16" customWidth="1"/>
    <col min="1030" max="1030" width="49.375" style="16" customWidth="1"/>
    <col min="1031" max="1032" width="9" style="16" customWidth="1"/>
    <col min="1033" max="1272" width="9" style="16"/>
    <col min="1273" max="1273" width="21.625" style="16" customWidth="1"/>
    <col min="1274" max="1274" width="33.625" style="16" customWidth="1"/>
    <col min="1275" max="1275" width="19.375" style="16" customWidth="1"/>
    <col min="1276" max="1276" width="9.125" style="16" customWidth="1"/>
    <col min="1277" max="1277" width="6.5" style="16" customWidth="1"/>
    <col min="1278" max="1278" width="17.375" style="16" customWidth="1"/>
    <col min="1279" max="1285" width="9" style="16" customWidth="1"/>
    <col min="1286" max="1286" width="49.375" style="16" customWidth="1"/>
    <col min="1287" max="1288" width="9" style="16" customWidth="1"/>
    <col min="1289" max="1528" width="9" style="16"/>
    <col min="1529" max="1529" width="21.625" style="16" customWidth="1"/>
    <col min="1530" max="1530" width="33.625" style="16" customWidth="1"/>
    <col min="1531" max="1531" width="19.375" style="16" customWidth="1"/>
    <col min="1532" max="1532" width="9.125" style="16" customWidth="1"/>
    <col min="1533" max="1533" width="6.5" style="16" customWidth="1"/>
    <col min="1534" max="1534" width="17.375" style="16" customWidth="1"/>
    <col min="1535" max="1541" width="9" style="16" customWidth="1"/>
    <col min="1542" max="1542" width="49.375" style="16" customWidth="1"/>
    <col min="1543" max="1544" width="9" style="16" customWidth="1"/>
    <col min="1545" max="1784" width="9" style="16"/>
    <col min="1785" max="1785" width="21.625" style="16" customWidth="1"/>
    <col min="1786" max="1786" width="33.625" style="16" customWidth="1"/>
    <col min="1787" max="1787" width="19.375" style="16" customWidth="1"/>
    <col min="1788" max="1788" width="9.125" style="16" customWidth="1"/>
    <col min="1789" max="1789" width="6.5" style="16" customWidth="1"/>
    <col min="1790" max="1790" width="17.375" style="16" customWidth="1"/>
    <col min="1791" max="1797" width="9" style="16" customWidth="1"/>
    <col min="1798" max="1798" width="49.375" style="16" customWidth="1"/>
    <col min="1799" max="1800" width="9" style="16" customWidth="1"/>
    <col min="1801" max="2040" width="9" style="16"/>
    <col min="2041" max="2041" width="21.625" style="16" customWidth="1"/>
    <col min="2042" max="2042" width="33.625" style="16" customWidth="1"/>
    <col min="2043" max="2043" width="19.375" style="16" customWidth="1"/>
    <col min="2044" max="2044" width="9.125" style="16" customWidth="1"/>
    <col min="2045" max="2045" width="6.5" style="16" customWidth="1"/>
    <col min="2046" max="2046" width="17.375" style="16" customWidth="1"/>
    <col min="2047" max="2053" width="9" style="16" customWidth="1"/>
    <col min="2054" max="2054" width="49.375" style="16" customWidth="1"/>
    <col min="2055" max="2056" width="9" style="16" customWidth="1"/>
    <col min="2057" max="2296" width="9" style="16"/>
    <col min="2297" max="2297" width="21.625" style="16" customWidth="1"/>
    <col min="2298" max="2298" width="33.625" style="16" customWidth="1"/>
    <col min="2299" max="2299" width="19.375" style="16" customWidth="1"/>
    <col min="2300" max="2300" width="9.125" style="16" customWidth="1"/>
    <col min="2301" max="2301" width="6.5" style="16" customWidth="1"/>
    <col min="2302" max="2302" width="17.375" style="16" customWidth="1"/>
    <col min="2303" max="2309" width="9" style="16" customWidth="1"/>
    <col min="2310" max="2310" width="49.375" style="16" customWidth="1"/>
    <col min="2311" max="2312" width="9" style="16" customWidth="1"/>
    <col min="2313" max="2552" width="9" style="16"/>
    <col min="2553" max="2553" width="21.625" style="16" customWidth="1"/>
    <col min="2554" max="2554" width="33.625" style="16" customWidth="1"/>
    <col min="2555" max="2555" width="19.375" style="16" customWidth="1"/>
    <col min="2556" max="2556" width="9.125" style="16" customWidth="1"/>
    <col min="2557" max="2557" width="6.5" style="16" customWidth="1"/>
    <col min="2558" max="2558" width="17.375" style="16" customWidth="1"/>
    <col min="2559" max="2565" width="9" style="16" customWidth="1"/>
    <col min="2566" max="2566" width="49.375" style="16" customWidth="1"/>
    <col min="2567" max="2568" width="9" style="16" customWidth="1"/>
    <col min="2569" max="2808" width="9" style="16"/>
    <col min="2809" max="2809" width="21.625" style="16" customWidth="1"/>
    <col min="2810" max="2810" width="33.625" style="16" customWidth="1"/>
    <col min="2811" max="2811" width="19.375" style="16" customWidth="1"/>
    <col min="2812" max="2812" width="9.125" style="16" customWidth="1"/>
    <col min="2813" max="2813" width="6.5" style="16" customWidth="1"/>
    <col min="2814" max="2814" width="17.375" style="16" customWidth="1"/>
    <col min="2815" max="2821" width="9" style="16" customWidth="1"/>
    <col min="2822" max="2822" width="49.375" style="16" customWidth="1"/>
    <col min="2823" max="2824" width="9" style="16" customWidth="1"/>
    <col min="2825" max="3064" width="9" style="16"/>
    <col min="3065" max="3065" width="21.625" style="16" customWidth="1"/>
    <col min="3066" max="3066" width="33.625" style="16" customWidth="1"/>
    <col min="3067" max="3067" width="19.375" style="16" customWidth="1"/>
    <col min="3068" max="3068" width="9.125" style="16" customWidth="1"/>
    <col min="3069" max="3069" width="6.5" style="16" customWidth="1"/>
    <col min="3070" max="3070" width="17.375" style="16" customWidth="1"/>
    <col min="3071" max="3077" width="9" style="16" customWidth="1"/>
    <col min="3078" max="3078" width="49.375" style="16" customWidth="1"/>
    <col min="3079" max="3080" width="9" style="16" customWidth="1"/>
    <col min="3081" max="3320" width="9" style="16"/>
    <col min="3321" max="3321" width="21.625" style="16" customWidth="1"/>
    <col min="3322" max="3322" width="33.625" style="16" customWidth="1"/>
    <col min="3323" max="3323" width="19.375" style="16" customWidth="1"/>
    <col min="3324" max="3324" width="9.125" style="16" customWidth="1"/>
    <col min="3325" max="3325" width="6.5" style="16" customWidth="1"/>
    <col min="3326" max="3326" width="17.375" style="16" customWidth="1"/>
    <col min="3327" max="3333" width="9" style="16" customWidth="1"/>
    <col min="3334" max="3334" width="49.375" style="16" customWidth="1"/>
    <col min="3335" max="3336" width="9" style="16" customWidth="1"/>
    <col min="3337" max="3576" width="9" style="16"/>
    <col min="3577" max="3577" width="21.625" style="16" customWidth="1"/>
    <col min="3578" max="3578" width="33.625" style="16" customWidth="1"/>
    <col min="3579" max="3579" width="19.375" style="16" customWidth="1"/>
    <col min="3580" max="3580" width="9.125" style="16" customWidth="1"/>
    <col min="3581" max="3581" width="6.5" style="16" customWidth="1"/>
    <col min="3582" max="3582" width="17.375" style="16" customWidth="1"/>
    <col min="3583" max="3589" width="9" style="16" customWidth="1"/>
    <col min="3590" max="3590" width="49.375" style="16" customWidth="1"/>
    <col min="3591" max="3592" width="9" style="16" customWidth="1"/>
    <col min="3593" max="3832" width="9" style="16"/>
    <col min="3833" max="3833" width="21.625" style="16" customWidth="1"/>
    <col min="3834" max="3834" width="33.625" style="16" customWidth="1"/>
    <col min="3835" max="3835" width="19.375" style="16" customWidth="1"/>
    <col min="3836" max="3836" width="9.125" style="16" customWidth="1"/>
    <col min="3837" max="3837" width="6.5" style="16" customWidth="1"/>
    <col min="3838" max="3838" width="17.375" style="16" customWidth="1"/>
    <col min="3839" max="3845" width="9" style="16" customWidth="1"/>
    <col min="3846" max="3846" width="49.375" style="16" customWidth="1"/>
    <col min="3847" max="3848" width="9" style="16" customWidth="1"/>
    <col min="3849" max="4088" width="9" style="16"/>
    <col min="4089" max="4089" width="21.625" style="16" customWidth="1"/>
    <col min="4090" max="4090" width="33.625" style="16" customWidth="1"/>
    <col min="4091" max="4091" width="19.375" style="16" customWidth="1"/>
    <col min="4092" max="4092" width="9.125" style="16" customWidth="1"/>
    <col min="4093" max="4093" width="6.5" style="16" customWidth="1"/>
    <col min="4094" max="4094" width="17.375" style="16" customWidth="1"/>
    <col min="4095" max="4101" width="9" style="16" customWidth="1"/>
    <col min="4102" max="4102" width="49.375" style="16" customWidth="1"/>
    <col min="4103" max="4104" width="9" style="16" customWidth="1"/>
    <col min="4105" max="4344" width="9" style="16"/>
    <col min="4345" max="4345" width="21.625" style="16" customWidth="1"/>
    <col min="4346" max="4346" width="33.625" style="16" customWidth="1"/>
    <col min="4347" max="4347" width="19.375" style="16" customWidth="1"/>
    <col min="4348" max="4348" width="9.125" style="16" customWidth="1"/>
    <col min="4349" max="4349" width="6.5" style="16" customWidth="1"/>
    <col min="4350" max="4350" width="17.375" style="16" customWidth="1"/>
    <col min="4351" max="4357" width="9" style="16" customWidth="1"/>
    <col min="4358" max="4358" width="49.375" style="16" customWidth="1"/>
    <col min="4359" max="4360" width="9" style="16" customWidth="1"/>
    <col min="4361" max="4600" width="9" style="16"/>
    <col min="4601" max="4601" width="21.625" style="16" customWidth="1"/>
    <col min="4602" max="4602" width="33.625" style="16" customWidth="1"/>
    <col min="4603" max="4603" width="19.375" style="16" customWidth="1"/>
    <col min="4604" max="4604" width="9.125" style="16" customWidth="1"/>
    <col min="4605" max="4605" width="6.5" style="16" customWidth="1"/>
    <col min="4606" max="4606" width="17.375" style="16" customWidth="1"/>
    <col min="4607" max="4613" width="9" style="16" customWidth="1"/>
    <col min="4614" max="4614" width="49.375" style="16" customWidth="1"/>
    <col min="4615" max="4616" width="9" style="16" customWidth="1"/>
    <col min="4617" max="4856" width="9" style="16"/>
    <col min="4857" max="4857" width="21.625" style="16" customWidth="1"/>
    <col min="4858" max="4858" width="33.625" style="16" customWidth="1"/>
    <col min="4859" max="4859" width="19.375" style="16" customWidth="1"/>
    <col min="4860" max="4860" width="9.125" style="16" customWidth="1"/>
    <col min="4861" max="4861" width="6.5" style="16" customWidth="1"/>
    <col min="4862" max="4862" width="17.375" style="16" customWidth="1"/>
    <col min="4863" max="4869" width="9" style="16" customWidth="1"/>
    <col min="4870" max="4870" width="49.375" style="16" customWidth="1"/>
    <col min="4871" max="4872" width="9" style="16" customWidth="1"/>
    <col min="4873" max="5112" width="9" style="16"/>
    <col min="5113" max="5113" width="21.625" style="16" customWidth="1"/>
    <col min="5114" max="5114" width="33.625" style="16" customWidth="1"/>
    <col min="5115" max="5115" width="19.375" style="16" customWidth="1"/>
    <col min="5116" max="5116" width="9.125" style="16" customWidth="1"/>
    <col min="5117" max="5117" width="6.5" style="16" customWidth="1"/>
    <col min="5118" max="5118" width="17.375" style="16" customWidth="1"/>
    <col min="5119" max="5125" width="9" style="16" customWidth="1"/>
    <col min="5126" max="5126" width="49.375" style="16" customWidth="1"/>
    <col min="5127" max="5128" width="9" style="16" customWidth="1"/>
    <col min="5129" max="5368" width="9" style="16"/>
    <col min="5369" max="5369" width="21.625" style="16" customWidth="1"/>
    <col min="5370" max="5370" width="33.625" style="16" customWidth="1"/>
    <col min="5371" max="5371" width="19.375" style="16" customWidth="1"/>
    <col min="5372" max="5372" width="9.125" style="16" customWidth="1"/>
    <col min="5373" max="5373" width="6.5" style="16" customWidth="1"/>
    <col min="5374" max="5374" width="17.375" style="16" customWidth="1"/>
    <col min="5375" max="5381" width="9" style="16" customWidth="1"/>
    <col min="5382" max="5382" width="49.375" style="16" customWidth="1"/>
    <col min="5383" max="5384" width="9" style="16" customWidth="1"/>
    <col min="5385" max="5624" width="9" style="16"/>
    <col min="5625" max="5625" width="21.625" style="16" customWidth="1"/>
    <col min="5626" max="5626" width="33.625" style="16" customWidth="1"/>
    <col min="5627" max="5627" width="19.375" style="16" customWidth="1"/>
    <col min="5628" max="5628" width="9.125" style="16" customWidth="1"/>
    <col min="5629" max="5629" width="6.5" style="16" customWidth="1"/>
    <col min="5630" max="5630" width="17.375" style="16" customWidth="1"/>
    <col min="5631" max="5637" width="9" style="16" customWidth="1"/>
    <col min="5638" max="5638" width="49.375" style="16" customWidth="1"/>
    <col min="5639" max="5640" width="9" style="16" customWidth="1"/>
    <col min="5641" max="5880" width="9" style="16"/>
    <col min="5881" max="5881" width="21.625" style="16" customWidth="1"/>
    <col min="5882" max="5882" width="33.625" style="16" customWidth="1"/>
    <col min="5883" max="5883" width="19.375" style="16" customWidth="1"/>
    <col min="5884" max="5884" width="9.125" style="16" customWidth="1"/>
    <col min="5885" max="5885" width="6.5" style="16" customWidth="1"/>
    <col min="5886" max="5886" width="17.375" style="16" customWidth="1"/>
    <col min="5887" max="5893" width="9" style="16" customWidth="1"/>
    <col min="5894" max="5894" width="49.375" style="16" customWidth="1"/>
    <col min="5895" max="5896" width="9" style="16" customWidth="1"/>
    <col min="5897" max="6136" width="9" style="16"/>
    <col min="6137" max="6137" width="21.625" style="16" customWidth="1"/>
    <col min="6138" max="6138" width="33.625" style="16" customWidth="1"/>
    <col min="6139" max="6139" width="19.375" style="16" customWidth="1"/>
    <col min="6140" max="6140" width="9.125" style="16" customWidth="1"/>
    <col min="6141" max="6141" width="6.5" style="16" customWidth="1"/>
    <col min="6142" max="6142" width="17.375" style="16" customWidth="1"/>
    <col min="6143" max="6149" width="9" style="16" customWidth="1"/>
    <col min="6150" max="6150" width="49.375" style="16" customWidth="1"/>
    <col min="6151" max="6152" width="9" style="16" customWidth="1"/>
    <col min="6153" max="6392" width="9" style="16"/>
    <col min="6393" max="6393" width="21.625" style="16" customWidth="1"/>
    <col min="6394" max="6394" width="33.625" style="16" customWidth="1"/>
    <col min="6395" max="6395" width="19.375" style="16" customWidth="1"/>
    <col min="6396" max="6396" width="9.125" style="16" customWidth="1"/>
    <col min="6397" max="6397" width="6.5" style="16" customWidth="1"/>
    <col min="6398" max="6398" width="17.375" style="16" customWidth="1"/>
    <col min="6399" max="6405" width="9" style="16" customWidth="1"/>
    <col min="6406" max="6406" width="49.375" style="16" customWidth="1"/>
    <col min="6407" max="6408" width="9" style="16" customWidth="1"/>
    <col min="6409" max="6648" width="9" style="16"/>
    <col min="6649" max="6649" width="21.625" style="16" customWidth="1"/>
    <col min="6650" max="6650" width="33.625" style="16" customWidth="1"/>
    <col min="6651" max="6651" width="19.375" style="16" customWidth="1"/>
    <col min="6652" max="6652" width="9.125" style="16" customWidth="1"/>
    <col min="6653" max="6653" width="6.5" style="16" customWidth="1"/>
    <col min="6654" max="6654" width="17.375" style="16" customWidth="1"/>
    <col min="6655" max="6661" width="9" style="16" customWidth="1"/>
    <col min="6662" max="6662" width="49.375" style="16" customWidth="1"/>
    <col min="6663" max="6664" width="9" style="16" customWidth="1"/>
    <col min="6665" max="6904" width="9" style="16"/>
    <col min="6905" max="6905" width="21.625" style="16" customWidth="1"/>
    <col min="6906" max="6906" width="33.625" style="16" customWidth="1"/>
    <col min="6907" max="6907" width="19.375" style="16" customWidth="1"/>
    <col min="6908" max="6908" width="9.125" style="16" customWidth="1"/>
    <col min="6909" max="6909" width="6.5" style="16" customWidth="1"/>
    <col min="6910" max="6910" width="17.375" style="16" customWidth="1"/>
    <col min="6911" max="6917" width="9" style="16" customWidth="1"/>
    <col min="6918" max="6918" width="49.375" style="16" customWidth="1"/>
    <col min="6919" max="6920" width="9" style="16" customWidth="1"/>
    <col min="6921" max="7160" width="9" style="16"/>
    <col min="7161" max="7161" width="21.625" style="16" customWidth="1"/>
    <col min="7162" max="7162" width="33.625" style="16" customWidth="1"/>
    <col min="7163" max="7163" width="19.375" style="16" customWidth="1"/>
    <col min="7164" max="7164" width="9.125" style="16" customWidth="1"/>
    <col min="7165" max="7165" width="6.5" style="16" customWidth="1"/>
    <col min="7166" max="7166" width="17.375" style="16" customWidth="1"/>
    <col min="7167" max="7173" width="9" style="16" customWidth="1"/>
    <col min="7174" max="7174" width="49.375" style="16" customWidth="1"/>
    <col min="7175" max="7176" width="9" style="16" customWidth="1"/>
    <col min="7177" max="7416" width="9" style="16"/>
    <col min="7417" max="7417" width="21.625" style="16" customWidth="1"/>
    <col min="7418" max="7418" width="33.625" style="16" customWidth="1"/>
    <col min="7419" max="7419" width="19.375" style="16" customWidth="1"/>
    <col min="7420" max="7420" width="9.125" style="16" customWidth="1"/>
    <col min="7421" max="7421" width="6.5" style="16" customWidth="1"/>
    <col min="7422" max="7422" width="17.375" style="16" customWidth="1"/>
    <col min="7423" max="7429" width="9" style="16" customWidth="1"/>
    <col min="7430" max="7430" width="49.375" style="16" customWidth="1"/>
    <col min="7431" max="7432" width="9" style="16" customWidth="1"/>
    <col min="7433" max="7672" width="9" style="16"/>
    <col min="7673" max="7673" width="21.625" style="16" customWidth="1"/>
    <col min="7674" max="7674" width="33.625" style="16" customWidth="1"/>
    <col min="7675" max="7675" width="19.375" style="16" customWidth="1"/>
    <col min="7676" max="7676" width="9.125" style="16" customWidth="1"/>
    <col min="7677" max="7677" width="6.5" style="16" customWidth="1"/>
    <col min="7678" max="7678" width="17.375" style="16" customWidth="1"/>
    <col min="7679" max="7685" width="9" style="16" customWidth="1"/>
    <col min="7686" max="7686" width="49.375" style="16" customWidth="1"/>
    <col min="7687" max="7688" width="9" style="16" customWidth="1"/>
    <col min="7689" max="7928" width="9" style="16"/>
    <col min="7929" max="7929" width="21.625" style="16" customWidth="1"/>
    <col min="7930" max="7930" width="33.625" style="16" customWidth="1"/>
    <col min="7931" max="7931" width="19.375" style="16" customWidth="1"/>
    <col min="7932" max="7932" width="9.125" style="16" customWidth="1"/>
    <col min="7933" max="7933" width="6.5" style="16" customWidth="1"/>
    <col min="7934" max="7934" width="17.375" style="16" customWidth="1"/>
    <col min="7935" max="7941" width="9" style="16" customWidth="1"/>
    <col min="7942" max="7942" width="49.375" style="16" customWidth="1"/>
    <col min="7943" max="7944" width="9" style="16" customWidth="1"/>
    <col min="7945" max="8184" width="9" style="16"/>
    <col min="8185" max="8185" width="21.625" style="16" customWidth="1"/>
    <col min="8186" max="8186" width="33.625" style="16" customWidth="1"/>
    <col min="8187" max="8187" width="19.375" style="16" customWidth="1"/>
    <col min="8188" max="8188" width="9.125" style="16" customWidth="1"/>
    <col min="8189" max="8189" width="6.5" style="16" customWidth="1"/>
    <col min="8190" max="8190" width="17.375" style="16" customWidth="1"/>
    <col min="8191" max="8197" width="9" style="16" customWidth="1"/>
    <col min="8198" max="8198" width="49.375" style="16" customWidth="1"/>
    <col min="8199" max="8200" width="9" style="16" customWidth="1"/>
    <col min="8201" max="8440" width="9" style="16"/>
    <col min="8441" max="8441" width="21.625" style="16" customWidth="1"/>
    <col min="8442" max="8442" width="33.625" style="16" customWidth="1"/>
    <col min="8443" max="8443" width="19.375" style="16" customWidth="1"/>
    <col min="8444" max="8444" width="9.125" style="16" customWidth="1"/>
    <col min="8445" max="8445" width="6.5" style="16" customWidth="1"/>
    <col min="8446" max="8446" width="17.375" style="16" customWidth="1"/>
    <col min="8447" max="8453" width="9" style="16" customWidth="1"/>
    <col min="8454" max="8454" width="49.375" style="16" customWidth="1"/>
    <col min="8455" max="8456" width="9" style="16" customWidth="1"/>
    <col min="8457" max="8696" width="9" style="16"/>
    <col min="8697" max="8697" width="21.625" style="16" customWidth="1"/>
    <col min="8698" max="8698" width="33.625" style="16" customWidth="1"/>
    <col min="8699" max="8699" width="19.375" style="16" customWidth="1"/>
    <col min="8700" max="8700" width="9.125" style="16" customWidth="1"/>
    <col min="8701" max="8701" width="6.5" style="16" customWidth="1"/>
    <col min="8702" max="8702" width="17.375" style="16" customWidth="1"/>
    <col min="8703" max="8709" width="9" style="16" customWidth="1"/>
    <col min="8710" max="8710" width="49.375" style="16" customWidth="1"/>
    <col min="8711" max="8712" width="9" style="16" customWidth="1"/>
    <col min="8713" max="8952" width="9" style="16"/>
    <col min="8953" max="8953" width="21.625" style="16" customWidth="1"/>
    <col min="8954" max="8954" width="33.625" style="16" customWidth="1"/>
    <col min="8955" max="8955" width="19.375" style="16" customWidth="1"/>
    <col min="8956" max="8956" width="9.125" style="16" customWidth="1"/>
    <col min="8957" max="8957" width="6.5" style="16" customWidth="1"/>
    <col min="8958" max="8958" width="17.375" style="16" customWidth="1"/>
    <col min="8959" max="8965" width="9" style="16" customWidth="1"/>
    <col min="8966" max="8966" width="49.375" style="16" customWidth="1"/>
    <col min="8967" max="8968" width="9" style="16" customWidth="1"/>
    <col min="8969" max="9208" width="9" style="16"/>
    <col min="9209" max="9209" width="21.625" style="16" customWidth="1"/>
    <col min="9210" max="9210" width="33.625" style="16" customWidth="1"/>
    <col min="9211" max="9211" width="19.375" style="16" customWidth="1"/>
    <col min="9212" max="9212" width="9.125" style="16" customWidth="1"/>
    <col min="9213" max="9213" width="6.5" style="16" customWidth="1"/>
    <col min="9214" max="9214" width="17.375" style="16" customWidth="1"/>
    <col min="9215" max="9221" width="9" style="16" customWidth="1"/>
    <col min="9222" max="9222" width="49.375" style="16" customWidth="1"/>
    <col min="9223" max="9224" width="9" style="16" customWidth="1"/>
    <col min="9225" max="9464" width="9" style="16"/>
    <col min="9465" max="9465" width="21.625" style="16" customWidth="1"/>
    <col min="9466" max="9466" width="33.625" style="16" customWidth="1"/>
    <col min="9467" max="9467" width="19.375" style="16" customWidth="1"/>
    <col min="9468" max="9468" width="9.125" style="16" customWidth="1"/>
    <col min="9469" max="9469" width="6.5" style="16" customWidth="1"/>
    <col min="9470" max="9470" width="17.375" style="16" customWidth="1"/>
    <col min="9471" max="9477" width="9" style="16" customWidth="1"/>
    <col min="9478" max="9478" width="49.375" style="16" customWidth="1"/>
    <col min="9479" max="9480" width="9" style="16" customWidth="1"/>
    <col min="9481" max="9720" width="9" style="16"/>
    <col min="9721" max="9721" width="21.625" style="16" customWidth="1"/>
    <col min="9722" max="9722" width="33.625" style="16" customWidth="1"/>
    <col min="9723" max="9723" width="19.375" style="16" customWidth="1"/>
    <col min="9724" max="9724" width="9.125" style="16" customWidth="1"/>
    <col min="9725" max="9725" width="6.5" style="16" customWidth="1"/>
    <col min="9726" max="9726" width="17.375" style="16" customWidth="1"/>
    <col min="9727" max="9733" width="9" style="16" customWidth="1"/>
    <col min="9734" max="9734" width="49.375" style="16" customWidth="1"/>
    <col min="9735" max="9736" width="9" style="16" customWidth="1"/>
    <col min="9737" max="9976" width="9" style="16"/>
    <col min="9977" max="9977" width="21.625" style="16" customWidth="1"/>
    <col min="9978" max="9978" width="33.625" style="16" customWidth="1"/>
    <col min="9979" max="9979" width="19.375" style="16" customWidth="1"/>
    <col min="9980" max="9980" width="9.125" style="16" customWidth="1"/>
    <col min="9981" max="9981" width="6.5" style="16" customWidth="1"/>
    <col min="9982" max="9982" width="17.375" style="16" customWidth="1"/>
    <col min="9983" max="9989" width="9" style="16" customWidth="1"/>
    <col min="9990" max="9990" width="49.375" style="16" customWidth="1"/>
    <col min="9991" max="9992" width="9" style="16" customWidth="1"/>
    <col min="9993" max="10232" width="9" style="16"/>
    <col min="10233" max="10233" width="21.625" style="16" customWidth="1"/>
    <col min="10234" max="10234" width="33.625" style="16" customWidth="1"/>
    <col min="10235" max="10235" width="19.375" style="16" customWidth="1"/>
    <col min="10236" max="10236" width="9.125" style="16" customWidth="1"/>
    <col min="10237" max="10237" width="6.5" style="16" customWidth="1"/>
    <col min="10238" max="10238" width="17.375" style="16" customWidth="1"/>
    <col min="10239" max="10245" width="9" style="16" customWidth="1"/>
    <col min="10246" max="10246" width="49.375" style="16" customWidth="1"/>
    <col min="10247" max="10248" width="9" style="16" customWidth="1"/>
    <col min="10249" max="10488" width="9" style="16"/>
    <col min="10489" max="10489" width="21.625" style="16" customWidth="1"/>
    <col min="10490" max="10490" width="33.625" style="16" customWidth="1"/>
    <col min="10491" max="10491" width="19.375" style="16" customWidth="1"/>
    <col min="10492" max="10492" width="9.125" style="16" customWidth="1"/>
    <col min="10493" max="10493" width="6.5" style="16" customWidth="1"/>
    <col min="10494" max="10494" width="17.375" style="16" customWidth="1"/>
    <col min="10495" max="10501" width="9" style="16" customWidth="1"/>
    <col min="10502" max="10502" width="49.375" style="16" customWidth="1"/>
    <col min="10503" max="10504" width="9" style="16" customWidth="1"/>
    <col min="10505" max="10744" width="9" style="16"/>
    <col min="10745" max="10745" width="21.625" style="16" customWidth="1"/>
    <col min="10746" max="10746" width="33.625" style="16" customWidth="1"/>
    <col min="10747" max="10747" width="19.375" style="16" customWidth="1"/>
    <col min="10748" max="10748" width="9.125" style="16" customWidth="1"/>
    <col min="10749" max="10749" width="6.5" style="16" customWidth="1"/>
    <col min="10750" max="10750" width="17.375" style="16" customWidth="1"/>
    <col min="10751" max="10757" width="9" style="16" customWidth="1"/>
    <col min="10758" max="10758" width="49.375" style="16" customWidth="1"/>
    <col min="10759" max="10760" width="9" style="16" customWidth="1"/>
    <col min="10761" max="11000" width="9" style="16"/>
    <col min="11001" max="11001" width="21.625" style="16" customWidth="1"/>
    <col min="11002" max="11002" width="33.625" style="16" customWidth="1"/>
    <col min="11003" max="11003" width="19.375" style="16" customWidth="1"/>
    <col min="11004" max="11004" width="9.125" style="16" customWidth="1"/>
    <col min="11005" max="11005" width="6.5" style="16" customWidth="1"/>
    <col min="11006" max="11006" width="17.375" style="16" customWidth="1"/>
    <col min="11007" max="11013" width="9" style="16" customWidth="1"/>
    <col min="11014" max="11014" width="49.375" style="16" customWidth="1"/>
    <col min="11015" max="11016" width="9" style="16" customWidth="1"/>
    <col min="11017" max="11256" width="9" style="16"/>
    <col min="11257" max="11257" width="21.625" style="16" customWidth="1"/>
    <col min="11258" max="11258" width="33.625" style="16" customWidth="1"/>
    <col min="11259" max="11259" width="19.375" style="16" customWidth="1"/>
    <col min="11260" max="11260" width="9.125" style="16" customWidth="1"/>
    <col min="11261" max="11261" width="6.5" style="16" customWidth="1"/>
    <col min="11262" max="11262" width="17.375" style="16" customWidth="1"/>
    <col min="11263" max="11269" width="9" style="16" customWidth="1"/>
    <col min="11270" max="11270" width="49.375" style="16" customWidth="1"/>
    <col min="11271" max="11272" width="9" style="16" customWidth="1"/>
    <col min="11273" max="11512" width="9" style="16"/>
    <col min="11513" max="11513" width="21.625" style="16" customWidth="1"/>
    <col min="11514" max="11514" width="33.625" style="16" customWidth="1"/>
    <col min="11515" max="11515" width="19.375" style="16" customWidth="1"/>
    <col min="11516" max="11516" width="9.125" style="16" customWidth="1"/>
    <col min="11517" max="11517" width="6.5" style="16" customWidth="1"/>
    <col min="11518" max="11518" width="17.375" style="16" customWidth="1"/>
    <col min="11519" max="11525" width="9" style="16" customWidth="1"/>
    <col min="11526" max="11526" width="49.375" style="16" customWidth="1"/>
    <col min="11527" max="11528" width="9" style="16" customWidth="1"/>
    <col min="11529" max="11768" width="9" style="16"/>
    <col min="11769" max="11769" width="21.625" style="16" customWidth="1"/>
    <col min="11770" max="11770" width="33.625" style="16" customWidth="1"/>
    <col min="11771" max="11771" width="19.375" style="16" customWidth="1"/>
    <col min="11772" max="11772" width="9.125" style="16" customWidth="1"/>
    <col min="11773" max="11773" width="6.5" style="16" customWidth="1"/>
    <col min="11774" max="11774" width="17.375" style="16" customWidth="1"/>
    <col min="11775" max="11781" width="9" style="16" customWidth="1"/>
    <col min="11782" max="11782" width="49.375" style="16" customWidth="1"/>
    <col min="11783" max="11784" width="9" style="16" customWidth="1"/>
    <col min="11785" max="12024" width="9" style="16"/>
    <col min="12025" max="12025" width="21.625" style="16" customWidth="1"/>
    <col min="12026" max="12026" width="33.625" style="16" customWidth="1"/>
    <col min="12027" max="12027" width="19.375" style="16" customWidth="1"/>
    <col min="12028" max="12028" width="9.125" style="16" customWidth="1"/>
    <col min="12029" max="12029" width="6.5" style="16" customWidth="1"/>
    <col min="12030" max="12030" width="17.375" style="16" customWidth="1"/>
    <col min="12031" max="12037" width="9" style="16" customWidth="1"/>
    <col min="12038" max="12038" width="49.375" style="16" customWidth="1"/>
    <col min="12039" max="12040" width="9" style="16" customWidth="1"/>
    <col min="12041" max="12280" width="9" style="16"/>
    <col min="12281" max="12281" width="21.625" style="16" customWidth="1"/>
    <col min="12282" max="12282" width="33.625" style="16" customWidth="1"/>
    <col min="12283" max="12283" width="19.375" style="16" customWidth="1"/>
    <col min="12284" max="12284" width="9.125" style="16" customWidth="1"/>
    <col min="12285" max="12285" width="6.5" style="16" customWidth="1"/>
    <col min="12286" max="12286" width="17.375" style="16" customWidth="1"/>
    <col min="12287" max="12293" width="9" style="16" customWidth="1"/>
    <col min="12294" max="12294" width="49.375" style="16" customWidth="1"/>
    <col min="12295" max="12296" width="9" style="16" customWidth="1"/>
    <col min="12297" max="12536" width="9" style="16"/>
    <col min="12537" max="12537" width="21.625" style="16" customWidth="1"/>
    <col min="12538" max="12538" width="33.625" style="16" customWidth="1"/>
    <col min="12539" max="12539" width="19.375" style="16" customWidth="1"/>
    <col min="12540" max="12540" width="9.125" style="16" customWidth="1"/>
    <col min="12541" max="12541" width="6.5" style="16" customWidth="1"/>
    <col min="12542" max="12542" width="17.375" style="16" customWidth="1"/>
    <col min="12543" max="12549" width="9" style="16" customWidth="1"/>
    <col min="12550" max="12550" width="49.375" style="16" customWidth="1"/>
    <col min="12551" max="12552" width="9" style="16" customWidth="1"/>
    <col min="12553" max="12792" width="9" style="16"/>
    <col min="12793" max="12793" width="21.625" style="16" customWidth="1"/>
    <col min="12794" max="12794" width="33.625" style="16" customWidth="1"/>
    <col min="12795" max="12795" width="19.375" style="16" customWidth="1"/>
    <col min="12796" max="12796" width="9.125" style="16" customWidth="1"/>
    <col min="12797" max="12797" width="6.5" style="16" customWidth="1"/>
    <col min="12798" max="12798" width="17.375" style="16" customWidth="1"/>
    <col min="12799" max="12805" width="9" style="16" customWidth="1"/>
    <col min="12806" max="12806" width="49.375" style="16" customWidth="1"/>
    <col min="12807" max="12808" width="9" style="16" customWidth="1"/>
    <col min="12809" max="13048" width="9" style="16"/>
    <col min="13049" max="13049" width="21.625" style="16" customWidth="1"/>
    <col min="13050" max="13050" width="33.625" style="16" customWidth="1"/>
    <col min="13051" max="13051" width="19.375" style="16" customWidth="1"/>
    <col min="13052" max="13052" width="9.125" style="16" customWidth="1"/>
    <col min="13053" max="13053" width="6.5" style="16" customWidth="1"/>
    <col min="13054" max="13054" width="17.375" style="16" customWidth="1"/>
    <col min="13055" max="13061" width="9" style="16" customWidth="1"/>
    <col min="13062" max="13062" width="49.375" style="16" customWidth="1"/>
    <col min="13063" max="13064" width="9" style="16" customWidth="1"/>
    <col min="13065" max="13304" width="9" style="16"/>
    <col min="13305" max="13305" width="21.625" style="16" customWidth="1"/>
    <col min="13306" max="13306" width="33.625" style="16" customWidth="1"/>
    <col min="13307" max="13307" width="19.375" style="16" customWidth="1"/>
    <col min="13308" max="13308" width="9.125" style="16" customWidth="1"/>
    <col min="13309" max="13309" width="6.5" style="16" customWidth="1"/>
    <col min="13310" max="13310" width="17.375" style="16" customWidth="1"/>
    <col min="13311" max="13317" width="9" style="16" customWidth="1"/>
    <col min="13318" max="13318" width="49.375" style="16" customWidth="1"/>
    <col min="13319" max="13320" width="9" style="16" customWidth="1"/>
    <col min="13321" max="13560" width="9" style="16"/>
    <col min="13561" max="13561" width="21.625" style="16" customWidth="1"/>
    <col min="13562" max="13562" width="33.625" style="16" customWidth="1"/>
    <col min="13563" max="13563" width="19.375" style="16" customWidth="1"/>
    <col min="13564" max="13564" width="9.125" style="16" customWidth="1"/>
    <col min="13565" max="13565" width="6.5" style="16" customWidth="1"/>
    <col min="13566" max="13566" width="17.375" style="16" customWidth="1"/>
    <col min="13567" max="13573" width="9" style="16" customWidth="1"/>
    <col min="13574" max="13574" width="49.375" style="16" customWidth="1"/>
    <col min="13575" max="13576" width="9" style="16" customWidth="1"/>
    <col min="13577" max="13816" width="9" style="16"/>
    <col min="13817" max="13817" width="21.625" style="16" customWidth="1"/>
    <col min="13818" max="13818" width="33.625" style="16" customWidth="1"/>
    <col min="13819" max="13819" width="19.375" style="16" customWidth="1"/>
    <col min="13820" max="13820" width="9.125" style="16" customWidth="1"/>
    <col min="13821" max="13821" width="6.5" style="16" customWidth="1"/>
    <col min="13822" max="13822" width="17.375" style="16" customWidth="1"/>
    <col min="13823" max="13829" width="9" style="16" customWidth="1"/>
    <col min="13830" max="13830" width="49.375" style="16" customWidth="1"/>
    <col min="13831" max="13832" width="9" style="16" customWidth="1"/>
    <col min="13833" max="14072" width="9" style="16"/>
    <col min="14073" max="14073" width="21.625" style="16" customWidth="1"/>
    <col min="14074" max="14074" width="33.625" style="16" customWidth="1"/>
    <col min="14075" max="14075" width="19.375" style="16" customWidth="1"/>
    <col min="14076" max="14076" width="9.125" style="16" customWidth="1"/>
    <col min="14077" max="14077" width="6.5" style="16" customWidth="1"/>
    <col min="14078" max="14078" width="17.375" style="16" customWidth="1"/>
    <col min="14079" max="14085" width="9" style="16" customWidth="1"/>
    <col min="14086" max="14086" width="49.375" style="16" customWidth="1"/>
    <col min="14087" max="14088" width="9" style="16" customWidth="1"/>
    <col min="14089" max="14328" width="9" style="16"/>
    <col min="14329" max="14329" width="21.625" style="16" customWidth="1"/>
    <col min="14330" max="14330" width="33.625" style="16" customWidth="1"/>
    <col min="14331" max="14331" width="19.375" style="16" customWidth="1"/>
    <col min="14332" max="14332" width="9.125" style="16" customWidth="1"/>
    <col min="14333" max="14333" width="6.5" style="16" customWidth="1"/>
    <col min="14334" max="14334" width="17.375" style="16" customWidth="1"/>
    <col min="14335" max="14341" width="9" style="16" customWidth="1"/>
    <col min="14342" max="14342" width="49.375" style="16" customWidth="1"/>
    <col min="14343" max="14344" width="9" style="16" customWidth="1"/>
    <col min="14345" max="14584" width="9" style="16"/>
    <col min="14585" max="14585" width="21.625" style="16" customWidth="1"/>
    <col min="14586" max="14586" width="33.625" style="16" customWidth="1"/>
    <col min="14587" max="14587" width="19.375" style="16" customWidth="1"/>
    <col min="14588" max="14588" width="9.125" style="16" customWidth="1"/>
    <col min="14589" max="14589" width="6.5" style="16" customWidth="1"/>
    <col min="14590" max="14590" width="17.375" style="16" customWidth="1"/>
    <col min="14591" max="14597" width="9" style="16" customWidth="1"/>
    <col min="14598" max="14598" width="49.375" style="16" customWidth="1"/>
    <col min="14599" max="14600" width="9" style="16" customWidth="1"/>
    <col min="14601" max="14840" width="9" style="16"/>
    <col min="14841" max="14841" width="21.625" style="16" customWidth="1"/>
    <col min="14842" max="14842" width="33.625" style="16" customWidth="1"/>
    <col min="14843" max="14843" width="19.375" style="16" customWidth="1"/>
    <col min="14844" max="14844" width="9.125" style="16" customWidth="1"/>
    <col min="14845" max="14845" width="6.5" style="16" customWidth="1"/>
    <col min="14846" max="14846" width="17.375" style="16" customWidth="1"/>
    <col min="14847" max="14853" width="9" style="16" customWidth="1"/>
    <col min="14854" max="14854" width="49.375" style="16" customWidth="1"/>
    <col min="14855" max="14856" width="9" style="16" customWidth="1"/>
    <col min="14857" max="15096" width="9" style="16"/>
    <col min="15097" max="15097" width="21.625" style="16" customWidth="1"/>
    <col min="15098" max="15098" width="33.625" style="16" customWidth="1"/>
    <col min="15099" max="15099" width="19.375" style="16" customWidth="1"/>
    <col min="15100" max="15100" width="9.125" style="16" customWidth="1"/>
    <col min="15101" max="15101" width="6.5" style="16" customWidth="1"/>
    <col min="15102" max="15102" width="17.375" style="16" customWidth="1"/>
    <col min="15103" max="15109" width="9" style="16" customWidth="1"/>
    <col min="15110" max="15110" width="49.375" style="16" customWidth="1"/>
    <col min="15111" max="15112" width="9" style="16" customWidth="1"/>
    <col min="15113" max="15352" width="9" style="16"/>
    <col min="15353" max="15353" width="21.625" style="16" customWidth="1"/>
    <col min="15354" max="15354" width="33.625" style="16" customWidth="1"/>
    <col min="15355" max="15355" width="19.375" style="16" customWidth="1"/>
    <col min="15356" max="15356" width="9.125" style="16" customWidth="1"/>
    <col min="15357" max="15357" width="6.5" style="16" customWidth="1"/>
    <col min="15358" max="15358" width="17.375" style="16" customWidth="1"/>
    <col min="15359" max="15365" width="9" style="16" customWidth="1"/>
    <col min="15366" max="15366" width="49.375" style="16" customWidth="1"/>
    <col min="15367" max="15368" width="9" style="16" customWidth="1"/>
    <col min="15369" max="15608" width="9" style="16"/>
    <col min="15609" max="15609" width="21.625" style="16" customWidth="1"/>
    <col min="15610" max="15610" width="33.625" style="16" customWidth="1"/>
    <col min="15611" max="15611" width="19.375" style="16" customWidth="1"/>
    <col min="15612" max="15612" width="9.125" style="16" customWidth="1"/>
    <col min="15613" max="15613" width="6.5" style="16" customWidth="1"/>
    <col min="15614" max="15614" width="17.375" style="16" customWidth="1"/>
    <col min="15615" max="15621" width="9" style="16" customWidth="1"/>
    <col min="15622" max="15622" width="49.375" style="16" customWidth="1"/>
    <col min="15623" max="15624" width="9" style="16" customWidth="1"/>
    <col min="15625" max="15864" width="9" style="16"/>
    <col min="15865" max="15865" width="21.625" style="16" customWidth="1"/>
    <col min="15866" max="15866" width="33.625" style="16" customWidth="1"/>
    <col min="15867" max="15867" width="19.375" style="16" customWidth="1"/>
    <col min="15868" max="15868" width="9.125" style="16" customWidth="1"/>
    <col min="15869" max="15869" width="6.5" style="16" customWidth="1"/>
    <col min="15870" max="15870" width="17.375" style="16" customWidth="1"/>
    <col min="15871" max="15877" width="9" style="16" customWidth="1"/>
    <col min="15878" max="15878" width="49.375" style="16" customWidth="1"/>
    <col min="15879" max="15880" width="9" style="16" customWidth="1"/>
    <col min="15881" max="16120" width="9" style="16"/>
    <col min="16121" max="16121" width="21.625" style="16" customWidth="1"/>
    <col min="16122" max="16122" width="33.625" style="16" customWidth="1"/>
    <col min="16123" max="16123" width="19.375" style="16" customWidth="1"/>
    <col min="16124" max="16124" width="9.125" style="16" customWidth="1"/>
    <col min="16125" max="16125" width="6.5" style="16" customWidth="1"/>
    <col min="16126" max="16126" width="17.375" style="16" customWidth="1"/>
    <col min="16127" max="16133" width="9" style="16" customWidth="1"/>
    <col min="16134" max="16134" width="49.375" style="16" customWidth="1"/>
    <col min="16135" max="16136" width="9" style="16" customWidth="1"/>
    <col min="16137" max="16384" width="9" style="16"/>
  </cols>
  <sheetData>
    <row r="1" spans="1:7" ht="41.25" customHeight="1" x14ac:dyDescent="0.2">
      <c r="A1" s="34" t="s">
        <v>40</v>
      </c>
      <c r="B1" s="35"/>
      <c r="C1" s="35"/>
      <c r="D1" s="35"/>
      <c r="E1" s="35"/>
      <c r="F1" s="35"/>
      <c r="G1" s="36"/>
    </row>
    <row r="2" spans="1:7" s="17" customFormat="1" ht="18" x14ac:dyDescent="0.2">
      <c r="A2" s="37"/>
      <c r="B2" s="38"/>
      <c r="C2" s="38"/>
      <c r="D2" s="38"/>
      <c r="E2" s="38"/>
      <c r="F2" s="38"/>
      <c r="G2" s="39"/>
    </row>
    <row r="3" spans="1:7" ht="18" x14ac:dyDescent="0.2">
      <c r="A3" s="1" t="s">
        <v>8</v>
      </c>
      <c r="B3" s="1" t="s">
        <v>9</v>
      </c>
      <c r="C3" s="2" t="s">
        <v>10</v>
      </c>
      <c r="D3" s="5" t="s">
        <v>11</v>
      </c>
      <c r="E3" s="5" t="s">
        <v>12</v>
      </c>
      <c r="F3" s="2" t="s">
        <v>13</v>
      </c>
      <c r="G3" s="1" t="s">
        <v>14</v>
      </c>
    </row>
    <row r="4" spans="1:7" x14ac:dyDescent="0.2">
      <c r="A4" s="6" t="s">
        <v>0</v>
      </c>
      <c r="B4" s="7" t="s">
        <v>43</v>
      </c>
      <c r="C4" s="8">
        <v>6780</v>
      </c>
      <c r="D4" s="14">
        <v>1</v>
      </c>
      <c r="E4" s="14">
        <v>149</v>
      </c>
      <c r="F4" s="8">
        <f t="shared" ref="F4" si="0">C4*D4*E4</f>
        <v>1010220</v>
      </c>
      <c r="G4" s="9" t="s">
        <v>20</v>
      </c>
    </row>
    <row r="5" spans="1:7" x14ac:dyDescent="0.2">
      <c r="A5" s="6" t="s">
        <v>24</v>
      </c>
      <c r="B5" s="7" t="s">
        <v>25</v>
      </c>
      <c r="C5" s="8">
        <v>2000</v>
      </c>
      <c r="D5" s="14">
        <v>1</v>
      </c>
      <c r="E5" s="14">
        <v>6</v>
      </c>
      <c r="F5" s="8">
        <f t="shared" ref="F5" si="1">C5*D5*E5</f>
        <v>12000</v>
      </c>
      <c r="G5" s="9"/>
    </row>
    <row r="6" spans="1:7" ht="18" x14ac:dyDescent="0.2">
      <c r="A6" s="30" t="s">
        <v>1</v>
      </c>
      <c r="B6" s="31"/>
      <c r="C6" s="18"/>
      <c r="D6" s="19"/>
      <c r="E6" s="19"/>
      <c r="F6" s="18">
        <f>SUM(F4:F5)</f>
        <v>1022220</v>
      </c>
      <c r="G6" s="20"/>
    </row>
    <row r="7" spans="1:7" ht="18" x14ac:dyDescent="0.2">
      <c r="A7" s="40" t="s">
        <v>2</v>
      </c>
      <c r="B7" s="41"/>
      <c r="C7" s="41"/>
      <c r="D7" s="41"/>
      <c r="E7" s="41"/>
      <c r="F7" s="41"/>
      <c r="G7" s="42"/>
    </row>
    <row r="8" spans="1:7" ht="18" x14ac:dyDescent="0.2">
      <c r="A8" s="1" t="s">
        <v>15</v>
      </c>
      <c r="B8" s="1" t="s">
        <v>9</v>
      </c>
      <c r="C8" s="2" t="s">
        <v>10</v>
      </c>
      <c r="D8" s="5" t="s">
        <v>11</v>
      </c>
      <c r="E8" s="5" t="s">
        <v>12</v>
      </c>
      <c r="F8" s="2" t="s">
        <v>13</v>
      </c>
      <c r="G8" s="1" t="s">
        <v>14</v>
      </c>
    </row>
    <row r="9" spans="1:7" ht="34.5" x14ac:dyDescent="0.2">
      <c r="A9" s="12">
        <v>1</v>
      </c>
      <c r="B9" s="13" t="s">
        <v>21</v>
      </c>
      <c r="C9" s="14">
        <v>650</v>
      </c>
      <c r="D9" s="14" t="s">
        <v>7</v>
      </c>
      <c r="E9" s="14">
        <v>149</v>
      </c>
      <c r="F9" s="8">
        <f t="shared" ref="F9" si="2">C9*D9*E9</f>
        <v>96850</v>
      </c>
      <c r="G9" s="21" t="s">
        <v>23</v>
      </c>
    </row>
    <row r="10" spans="1:7" ht="38.25" customHeight="1" x14ac:dyDescent="0.2">
      <c r="A10" s="10">
        <v>2</v>
      </c>
      <c r="B10" s="7" t="s">
        <v>39</v>
      </c>
      <c r="C10" s="11">
        <v>200</v>
      </c>
      <c r="D10" s="6" t="s">
        <v>37</v>
      </c>
      <c r="E10" s="6" t="s">
        <v>38</v>
      </c>
      <c r="F10" s="8">
        <f t="shared" ref="F10" si="3">C10*D10*E10</f>
        <v>29800</v>
      </c>
      <c r="G10" s="29"/>
    </row>
    <row r="11" spans="1:7" ht="16.5" customHeight="1" x14ac:dyDescent="0.2">
      <c r="A11" s="30" t="s">
        <v>3</v>
      </c>
      <c r="B11" s="30"/>
      <c r="C11" s="18"/>
      <c r="D11" s="19"/>
      <c r="E11" s="19"/>
      <c r="F11" s="18">
        <f>SUM(F9:F10)</f>
        <v>126650</v>
      </c>
      <c r="G11" s="20"/>
    </row>
    <row r="12" spans="1:7" ht="18" x14ac:dyDescent="0.2">
      <c r="A12" s="32" t="s">
        <v>2</v>
      </c>
      <c r="B12" s="32"/>
      <c r="C12" s="32"/>
      <c r="D12" s="32"/>
      <c r="E12" s="32"/>
      <c r="F12" s="32"/>
      <c r="G12" s="32"/>
    </row>
    <row r="13" spans="1:7" ht="18" x14ac:dyDescent="0.2">
      <c r="A13" s="1" t="s">
        <v>17</v>
      </c>
      <c r="B13" s="1" t="s">
        <v>9</v>
      </c>
      <c r="C13" s="2" t="s">
        <v>10</v>
      </c>
      <c r="D13" s="5" t="s">
        <v>11</v>
      </c>
      <c r="E13" s="5" t="s">
        <v>12</v>
      </c>
      <c r="F13" s="2" t="s">
        <v>13</v>
      </c>
      <c r="G13" s="1" t="s">
        <v>14</v>
      </c>
    </row>
    <row r="14" spans="1:7" ht="69" x14ac:dyDescent="0.2">
      <c r="A14" s="12">
        <v>1</v>
      </c>
      <c r="B14" s="13" t="s">
        <v>22</v>
      </c>
      <c r="C14" s="14">
        <v>950</v>
      </c>
      <c r="D14" s="14">
        <v>1</v>
      </c>
      <c r="E14" s="14">
        <v>149</v>
      </c>
      <c r="F14" s="8">
        <f t="shared" ref="F14:F15" si="4">C14*D14*E14</f>
        <v>141550</v>
      </c>
      <c r="G14" s="21" t="s">
        <v>36</v>
      </c>
    </row>
    <row r="15" spans="1:7" ht="34.5" x14ac:dyDescent="0.2">
      <c r="A15" s="12">
        <v>2</v>
      </c>
      <c r="B15" s="13" t="s">
        <v>41</v>
      </c>
      <c r="C15" s="14">
        <v>1010</v>
      </c>
      <c r="D15" s="14">
        <v>1</v>
      </c>
      <c r="E15" s="14">
        <v>149</v>
      </c>
      <c r="F15" s="8">
        <f t="shared" si="4"/>
        <v>150490</v>
      </c>
      <c r="G15" s="21"/>
    </row>
    <row r="16" spans="1:7" ht="16.5" customHeight="1" x14ac:dyDescent="0.2">
      <c r="A16" s="30" t="s">
        <v>4</v>
      </c>
      <c r="B16" s="30"/>
      <c r="C16" s="18"/>
      <c r="D16" s="19"/>
      <c r="E16" s="19"/>
      <c r="F16" s="18">
        <f>SUM(F14:F15)</f>
        <v>292040</v>
      </c>
      <c r="G16" s="20"/>
    </row>
    <row r="17" spans="1:7" ht="18" x14ac:dyDescent="0.2">
      <c r="A17" s="32"/>
      <c r="B17" s="32"/>
      <c r="C17" s="32"/>
      <c r="D17" s="32"/>
      <c r="E17" s="32"/>
      <c r="F17" s="32"/>
      <c r="G17" s="32"/>
    </row>
    <row r="18" spans="1:7" ht="18" x14ac:dyDescent="0.2">
      <c r="A18" s="1" t="s">
        <v>33</v>
      </c>
      <c r="B18" s="1" t="s">
        <v>9</v>
      </c>
      <c r="C18" s="2" t="s">
        <v>10</v>
      </c>
      <c r="D18" s="5" t="s">
        <v>11</v>
      </c>
      <c r="E18" s="5" t="s">
        <v>12</v>
      </c>
      <c r="F18" s="2" t="s">
        <v>13</v>
      </c>
      <c r="G18" s="1" t="s">
        <v>14</v>
      </c>
    </row>
    <row r="19" spans="1:7" x14ac:dyDescent="0.2">
      <c r="A19" s="12">
        <v>1</v>
      </c>
      <c r="B19" s="13" t="s">
        <v>34</v>
      </c>
      <c r="C19" s="11">
        <v>45900</v>
      </c>
      <c r="D19" s="14">
        <v>1</v>
      </c>
      <c r="E19" s="14">
        <v>1</v>
      </c>
      <c r="F19" s="8">
        <f t="shared" ref="F19:F20" si="5">C19*D19*E19</f>
        <v>45900</v>
      </c>
      <c r="G19" s="21"/>
    </row>
    <row r="20" spans="1:7" x14ac:dyDescent="0.2">
      <c r="A20" s="12">
        <v>2</v>
      </c>
      <c r="B20" s="13" t="s">
        <v>35</v>
      </c>
      <c r="C20" s="11">
        <v>771</v>
      </c>
      <c r="D20" s="14">
        <v>1</v>
      </c>
      <c r="E20" s="14">
        <v>1</v>
      </c>
      <c r="F20" s="8">
        <f t="shared" si="5"/>
        <v>771</v>
      </c>
      <c r="G20" s="21"/>
    </row>
    <row r="21" spans="1:7" ht="16.5" customHeight="1" x14ac:dyDescent="0.2">
      <c r="A21" s="30" t="s">
        <v>4</v>
      </c>
      <c r="B21" s="30"/>
      <c r="C21" s="18"/>
      <c r="D21" s="19"/>
      <c r="E21" s="19"/>
      <c r="F21" s="18">
        <f>SUM(F19:F20)</f>
        <v>46671</v>
      </c>
      <c r="G21" s="20"/>
    </row>
    <row r="22" spans="1:7" ht="18" x14ac:dyDescent="0.2">
      <c r="A22" s="32"/>
      <c r="B22" s="32"/>
      <c r="C22" s="32"/>
      <c r="D22" s="32"/>
      <c r="E22" s="32"/>
      <c r="F22" s="32"/>
      <c r="G22" s="32"/>
    </row>
    <row r="23" spans="1:7" ht="18" x14ac:dyDescent="0.2">
      <c r="A23" s="1" t="s">
        <v>18</v>
      </c>
      <c r="B23" s="1" t="s">
        <v>9</v>
      </c>
      <c r="C23" s="2" t="s">
        <v>10</v>
      </c>
      <c r="D23" s="5" t="s">
        <v>11</v>
      </c>
      <c r="E23" s="5" t="s">
        <v>12</v>
      </c>
      <c r="F23" s="2" t="s">
        <v>13</v>
      </c>
      <c r="G23" s="1" t="s">
        <v>14</v>
      </c>
    </row>
    <row r="24" spans="1:7" x14ac:dyDescent="0.2">
      <c r="A24" s="12">
        <v>1</v>
      </c>
      <c r="B24" s="13" t="s">
        <v>32</v>
      </c>
      <c r="C24" s="8">
        <v>11836</v>
      </c>
      <c r="D24" s="14">
        <v>1</v>
      </c>
      <c r="E24" s="14">
        <v>3</v>
      </c>
      <c r="F24" s="8">
        <f t="shared" ref="F24:F28" si="6">C24*D24*E24</f>
        <v>35508</v>
      </c>
      <c r="G24" s="9"/>
    </row>
    <row r="25" spans="1:7" x14ac:dyDescent="0.2">
      <c r="A25" s="12">
        <v>2</v>
      </c>
      <c r="B25" s="13" t="s">
        <v>42</v>
      </c>
      <c r="C25" s="8">
        <v>8600</v>
      </c>
      <c r="D25" s="14">
        <v>1</v>
      </c>
      <c r="E25" s="14">
        <v>1</v>
      </c>
      <c r="F25" s="8">
        <f t="shared" ref="F25" si="7">C25*D25*E25</f>
        <v>8600</v>
      </c>
      <c r="G25" s="9"/>
    </row>
    <row r="26" spans="1:7" x14ac:dyDescent="0.2">
      <c r="A26" s="12">
        <v>3</v>
      </c>
      <c r="B26" s="13" t="s">
        <v>28</v>
      </c>
      <c r="C26" s="8">
        <v>500</v>
      </c>
      <c r="D26" s="14">
        <v>1</v>
      </c>
      <c r="E26" s="14">
        <v>2</v>
      </c>
      <c r="F26" s="8">
        <f t="shared" si="6"/>
        <v>1000</v>
      </c>
      <c r="G26" s="9"/>
    </row>
    <row r="27" spans="1:7" x14ac:dyDescent="0.2">
      <c r="A27" s="12">
        <v>4</v>
      </c>
      <c r="B27" s="13" t="s">
        <v>27</v>
      </c>
      <c r="C27" s="8">
        <v>200</v>
      </c>
      <c r="D27" s="14">
        <v>2</v>
      </c>
      <c r="E27" s="14">
        <v>3</v>
      </c>
      <c r="F27" s="8">
        <f t="shared" si="6"/>
        <v>1200</v>
      </c>
      <c r="G27" s="9"/>
    </row>
    <row r="28" spans="1:7" x14ac:dyDescent="0.2">
      <c r="A28" s="12">
        <v>5</v>
      </c>
      <c r="B28" s="13" t="s">
        <v>30</v>
      </c>
      <c r="C28" s="8">
        <v>800</v>
      </c>
      <c r="D28" s="14">
        <v>1</v>
      </c>
      <c r="E28" s="14">
        <v>3</v>
      </c>
      <c r="F28" s="8">
        <f t="shared" si="6"/>
        <v>2400</v>
      </c>
      <c r="G28" s="9" t="s">
        <v>31</v>
      </c>
    </row>
    <row r="29" spans="1:7" x14ac:dyDescent="0.2">
      <c r="A29" s="12">
        <v>6</v>
      </c>
      <c r="B29" s="13" t="s">
        <v>29</v>
      </c>
      <c r="C29" s="8">
        <v>1200</v>
      </c>
      <c r="D29" s="14">
        <v>1</v>
      </c>
      <c r="E29" s="14">
        <v>2</v>
      </c>
      <c r="F29" s="8">
        <f t="shared" ref="F29" si="8">C29*D29*E29</f>
        <v>2400</v>
      </c>
      <c r="G29" s="9"/>
    </row>
    <row r="30" spans="1:7" ht="18" x14ac:dyDescent="0.2">
      <c r="A30" s="30"/>
      <c r="B30" s="31"/>
      <c r="C30" s="18"/>
      <c r="D30" s="19"/>
      <c r="E30" s="19"/>
      <c r="F30" s="18">
        <f>SUM(F24:F29)</f>
        <v>51108</v>
      </c>
      <c r="G30" s="20"/>
    </row>
    <row r="31" spans="1:7" s="17" customFormat="1" ht="18" x14ac:dyDescent="0.2">
      <c r="A31" s="33"/>
      <c r="B31" s="33"/>
      <c r="C31" s="33"/>
      <c r="D31" s="33"/>
      <c r="E31" s="33"/>
      <c r="F31" s="33"/>
      <c r="G31" s="33"/>
    </row>
    <row r="32" spans="1:7" ht="18" x14ac:dyDescent="0.2">
      <c r="A32" s="1" t="s">
        <v>16</v>
      </c>
      <c r="B32" s="1" t="s">
        <v>9</v>
      </c>
      <c r="C32" s="2" t="s">
        <v>10</v>
      </c>
      <c r="D32" s="5" t="s">
        <v>11</v>
      </c>
      <c r="E32" s="5" t="s">
        <v>12</v>
      </c>
      <c r="F32" s="2" t="s">
        <v>13</v>
      </c>
      <c r="G32" s="1" t="s">
        <v>14</v>
      </c>
    </row>
    <row r="33" spans="1:8" x14ac:dyDescent="0.2">
      <c r="A33" s="12">
        <v>1</v>
      </c>
      <c r="B33" s="13" t="s">
        <v>19</v>
      </c>
      <c r="C33" s="11">
        <f>F4</f>
        <v>1010220</v>
      </c>
      <c r="D33" s="14">
        <v>1</v>
      </c>
      <c r="E33" s="15">
        <v>0.1</v>
      </c>
      <c r="F33" s="8">
        <f t="shared" ref="F33" si="9">C33*D33*E33</f>
        <v>101022</v>
      </c>
      <c r="G33" s="7" t="s">
        <v>26</v>
      </c>
    </row>
    <row r="34" spans="1:8" ht="18" x14ac:dyDescent="0.2">
      <c r="A34" s="30" t="s">
        <v>5</v>
      </c>
      <c r="B34" s="31"/>
      <c r="C34" s="18"/>
      <c r="D34" s="19"/>
      <c r="E34" s="19"/>
      <c r="F34" s="18">
        <f>SUM(F33:F33)</f>
        <v>101022</v>
      </c>
      <c r="G34" s="20"/>
    </row>
    <row r="35" spans="1:8" ht="18" x14ac:dyDescent="0.2">
      <c r="A35" s="22"/>
      <c r="B35" s="22"/>
      <c r="C35" s="23"/>
      <c r="D35" s="24"/>
      <c r="E35" s="24"/>
      <c r="F35" s="23"/>
      <c r="G35" s="22"/>
    </row>
    <row r="36" spans="1:8" ht="18" x14ac:dyDescent="0.2">
      <c r="A36" s="30" t="s">
        <v>6</v>
      </c>
      <c r="B36" s="30"/>
      <c r="C36" s="18"/>
      <c r="D36" s="19"/>
      <c r="E36" s="19"/>
      <c r="F36" s="18">
        <f>F34+F30+F21+F16+F11+F6</f>
        <v>1639711</v>
      </c>
      <c r="G36" s="20"/>
    </row>
    <row r="38" spans="1:8" ht="18" x14ac:dyDescent="0.2">
      <c r="A38" s="25"/>
      <c r="D38" s="16"/>
      <c r="E38" s="16"/>
      <c r="F38" s="16"/>
    </row>
    <row r="40" spans="1:8" ht="18" x14ac:dyDescent="0.2">
      <c r="B40" s="25"/>
      <c r="C40" s="27"/>
    </row>
    <row r="41" spans="1:8" ht="18" x14ac:dyDescent="0.2">
      <c r="B41" s="25"/>
      <c r="C41" s="27"/>
    </row>
    <row r="42" spans="1:8" ht="18" x14ac:dyDescent="0.2">
      <c r="B42" s="25"/>
      <c r="C42" s="27"/>
    </row>
    <row r="43" spans="1:8" ht="18" x14ac:dyDescent="0.2">
      <c r="B43" s="25"/>
      <c r="C43" s="27"/>
    </row>
    <row r="44" spans="1:8" ht="18" x14ac:dyDescent="0.2">
      <c r="B44" s="25"/>
      <c r="C44" s="27"/>
    </row>
    <row r="45" spans="1:8" ht="18" x14ac:dyDescent="0.2">
      <c r="B45" s="25"/>
      <c r="C45" s="27"/>
    </row>
    <row r="46" spans="1:8" ht="18" x14ac:dyDescent="0.2">
      <c r="B46" s="25"/>
      <c r="C46" s="27"/>
    </row>
    <row r="47" spans="1:8" s="28" customFormat="1" ht="18" x14ac:dyDescent="0.2">
      <c r="A47" s="16"/>
      <c r="B47" s="25"/>
      <c r="C47" s="27"/>
      <c r="F47" s="26"/>
      <c r="G47" s="16"/>
      <c r="H47" s="16"/>
    </row>
    <row r="48" spans="1:8" s="28" customFormat="1" ht="18" x14ac:dyDescent="0.2">
      <c r="A48" s="16"/>
      <c r="B48" s="25"/>
      <c r="C48" s="27"/>
      <c r="F48" s="26"/>
      <c r="G48" s="16"/>
      <c r="H48" s="16"/>
    </row>
    <row r="49" spans="1:8" s="28" customFormat="1" ht="18" x14ac:dyDescent="0.2">
      <c r="A49" s="16"/>
      <c r="B49" s="25"/>
      <c r="C49" s="27"/>
      <c r="F49" s="26"/>
      <c r="G49" s="16"/>
      <c r="H49" s="16"/>
    </row>
    <row r="50" spans="1:8" s="28" customFormat="1" ht="18" x14ac:dyDescent="0.2">
      <c r="A50" s="16"/>
      <c r="B50" s="25"/>
      <c r="C50" s="27"/>
      <c r="F50" s="26"/>
      <c r="G50" s="16"/>
      <c r="H50" s="16"/>
    </row>
    <row r="51" spans="1:8" s="28" customFormat="1" ht="18" x14ac:dyDescent="0.2">
      <c r="A51" s="16"/>
      <c r="B51" s="25"/>
      <c r="C51" s="27"/>
      <c r="F51" s="26"/>
      <c r="G51" s="16"/>
      <c r="H51" s="16"/>
    </row>
    <row r="52" spans="1:8" s="28" customFormat="1" ht="18" x14ac:dyDescent="0.2">
      <c r="A52" s="16"/>
      <c r="B52" s="25"/>
      <c r="C52" s="27"/>
      <c r="F52" s="26"/>
      <c r="G52" s="16"/>
      <c r="H52" s="16"/>
    </row>
    <row r="53" spans="1:8" s="28" customFormat="1" ht="18" x14ac:dyDescent="0.2">
      <c r="A53" s="16"/>
      <c r="B53" s="25"/>
      <c r="C53" s="27"/>
      <c r="F53" s="26"/>
      <c r="G53" s="16"/>
      <c r="H53" s="16"/>
    </row>
    <row r="54" spans="1:8" s="28" customFormat="1" ht="18" x14ac:dyDescent="0.2">
      <c r="A54" s="16"/>
      <c r="B54" s="25"/>
      <c r="C54" s="27"/>
      <c r="F54" s="26"/>
      <c r="G54" s="16"/>
      <c r="H54" s="16"/>
    </row>
    <row r="55" spans="1:8" s="28" customFormat="1" ht="18" x14ac:dyDescent="0.2">
      <c r="A55" s="16"/>
      <c r="B55" s="25"/>
      <c r="C55" s="27"/>
      <c r="F55" s="26"/>
      <c r="G55" s="16"/>
      <c r="H55" s="16"/>
    </row>
    <row r="56" spans="1:8" s="28" customFormat="1" ht="18" x14ac:dyDescent="0.2">
      <c r="A56" s="16"/>
      <c r="B56" s="25"/>
      <c r="C56" s="27"/>
      <c r="F56" s="26"/>
      <c r="G56" s="16"/>
      <c r="H56" s="16"/>
    </row>
    <row r="58" spans="1:8" s="28" customFormat="1" ht="18" x14ac:dyDescent="0.2">
      <c r="A58" s="16"/>
      <c r="B58" s="25"/>
      <c r="C58" s="27"/>
      <c r="F58" s="26"/>
      <c r="G58" s="16"/>
      <c r="H58" s="16"/>
    </row>
    <row r="59" spans="1:8" s="28" customFormat="1" ht="18" x14ac:dyDescent="0.2">
      <c r="A59" s="16"/>
      <c r="B59" s="25"/>
      <c r="C59" s="27"/>
      <c r="F59" s="26"/>
      <c r="G59" s="16"/>
      <c r="H59" s="16"/>
    </row>
    <row r="61" spans="1:8" s="28" customFormat="1" ht="18" x14ac:dyDescent="0.2">
      <c r="A61" s="16"/>
      <c r="B61" s="3"/>
      <c r="C61" s="4"/>
      <c r="F61" s="26"/>
      <c r="G61" s="16"/>
      <c r="H61" s="16"/>
    </row>
  </sheetData>
  <mergeCells count="14">
    <mergeCell ref="A12:G12"/>
    <mergeCell ref="A1:G1"/>
    <mergeCell ref="A2:G2"/>
    <mergeCell ref="A6:B6"/>
    <mergeCell ref="A7:G7"/>
    <mergeCell ref="A11:B11"/>
    <mergeCell ref="A34:B34"/>
    <mergeCell ref="A36:B36"/>
    <mergeCell ref="A16:B16"/>
    <mergeCell ref="A17:G17"/>
    <mergeCell ref="A21:B21"/>
    <mergeCell ref="A22:G22"/>
    <mergeCell ref="A30:B30"/>
    <mergeCell ref="A31:G31"/>
  </mergeCells>
  <phoneticPr fontId="2" type="noConversion"/>
  <pageMargins left="0.70866141732283472" right="0.70866141732283472" top="0.39370078740157483" bottom="0.3937007874015748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总报价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2017-10-16T10:47:36Z</dcterms:modified>
</cp:coreProperties>
</file>