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<sst xmlns="http://schemas.openxmlformats.org/spreadsheetml/2006/main" count="106" uniqueCount="85">
  <si>
    <t>【借款报销单】</t>
  </si>
  <si>
    <t xml:space="preserve"> 团号：HMOA-230821-DTS600A</t>
  </si>
  <si>
    <t>会议日期：9.10-9.18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</si>
  <si>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</si>
  <si>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</si>
  <si>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</si>
  <si>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</si>
  <si>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</si>
  <si>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</si>
  <si>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</si>
  <si>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</si>
  <si>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</si>
  <si>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</si>
  <si>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</si>
  <si>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</si>
  <si>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</si>
  <si>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</si>
  <si>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</si>
  <si>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</si>
  <si>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</si>
  <si>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</si>
  <si>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</si>
  <si>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</si>
  <si>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</si>
  <si>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</si>
  <si>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</si>
  <si>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</si>
  <si>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</si>
  <si>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</si>
  <si>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</si>
  <si>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</si>
  <si>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</si>
  <si>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</si>
  <si>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</si>
  <si>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</si>
  <si>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</si>
  <si>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</si>
  <si>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</si>
  <si>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</si>
  <si>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</si>
  <si>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</si>
  <si>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</si>
  <si>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房费（需要现付）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</si>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</sst>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31" workbookViewId="0">
      <selection activeCell="H47" sqref="H47"/>
    </sheetView>
  </sheetViews>
  <sheetFormatPr defaultColWidth="9" defaultRowHeight="21" customHeight="1"/>
  <cols>
    <col min="1" max="1" width="9" style="51"/>
    <col min="2" max="2" width="16.75" customWidth="1"/>
    <col min="3" max="3" width="11.8888888888889" style="52"/>
    <col min="5" max="5" width="12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2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>C17*D17</f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3">SUM(D17)</f>
        <v>0</v>
      </c>
      <c r="E21" s="67">
        <f t="shared" si="3"/>
        <v>0</v>
      </c>
      <c r="F21" s="67">
        <f>SUM(F17:F20)</f>
        <v>0</v>
      </c>
      <c r="G21" s="67">
        <f t="shared" ref="G21:H21" si="4">SUM(G17:G20)</f>
        <v>0</v>
      </c>
      <c r="H21" s="67">
        <f t="shared" si="4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10000</v>
      </c>
      <c r="D22" s="64">
        <v>1</v>
      </c>
      <c r="E22" s="63">
        <f>C22*D22</f>
        <v>10000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10000</v>
      </c>
      <c r="D24" s="67">
        <f t="shared" ref="D24:E24" si="5">SUM(D22)</f>
        <v>1</v>
      </c>
      <c r="E24" s="67">
        <f t="shared" si="5"/>
        <v>10000</v>
      </c>
      <c r="F24" s="67">
        <f>SUM(F22:F23)</f>
        <v>0</v>
      </c>
      <c r="G24" s="67">
        <f t="shared" ref="G24:H24" si="6">SUM(G22:G23)</f>
        <v>0</v>
      </c>
      <c r="H24" s="67">
        <f t="shared" si="6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>C25*D25</f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7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8">SUM(D25)</f>
        <v>0</v>
      </c>
      <c r="E27" s="67">
        <f t="shared" si="8"/>
        <v>0</v>
      </c>
      <c r="F27" s="67">
        <f>SUM(F25:F26)</f>
        <v>0</v>
      </c>
      <c r="G27" s="67">
        <f>SUM(G25:G26)</f>
        <v>0</v>
      </c>
      <c r="H27" s="67">
        <f t="shared" ref="H27" si="9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>C28*D28</f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0">SUM(D28)</f>
        <v>0</v>
      </c>
      <c r="E32" s="67">
        <f t="shared" si="10"/>
        <v>0</v>
      </c>
      <c r="F32" s="67">
        <f>SUM(F28:F31)</f>
        <v>0</v>
      </c>
      <c r="G32" s="67">
        <f t="shared" ref="G32:H32" si="11">SUM(G28:G31)</f>
        <v>0</v>
      </c>
      <c r="H32" s="67">
        <f t="shared" si="11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10000</v>
      </c>
      <c r="D33" s="64">
        <v>1</v>
      </c>
      <c r="E33" s="63">
        <f>C33*D33</f>
        <v>10000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10000</v>
      </c>
      <c r="D37" s="67">
        <f t="shared" ref="D37:E37" si="12">SUM(D33)</f>
        <v>1</v>
      </c>
      <c r="E37" s="67">
        <f t="shared" si="12"/>
        <v>10000</v>
      </c>
      <c r="F37" s="67">
        <f>SUM(F33:F36)</f>
        <v>0</v>
      </c>
      <c r="G37" s="67">
        <f t="shared" ref="G37:H37" si="13">SUM(G33:G36)</f>
        <v>0</v>
      </c>
      <c r="H37" s="67">
        <f t="shared" si="13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>C38*D38</f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4">SUM(D38)</f>
        <v>0</v>
      </c>
      <c r="E40" s="67">
        <f t="shared" si="14"/>
        <v>0</v>
      </c>
      <c r="F40" s="67">
        <f>SUM(F38:F39)</f>
        <v>0</v>
      </c>
      <c r="G40" s="67">
        <f t="shared" ref="G40:H40" si="15">SUM(G38:G39)</f>
        <v>0</v>
      </c>
      <c r="H40" s="67">
        <f t="shared" si="15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>C41*D41</f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6">SUM(D41)</f>
        <v>0</v>
      </c>
      <c r="E44" s="67">
        <f t="shared" si="16"/>
        <v>0</v>
      </c>
      <c r="F44" s="67">
        <f>SUM(F41:F43)</f>
        <v>0</v>
      </c>
      <c r="G44" s="67">
        <f t="shared" ref="G44:H44" si="17">SUM(G41:G43)</f>
        <v>0</v>
      </c>
      <c r="H44" s="67">
        <f t="shared" si="17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30000</v>
      </c>
      <c r="D45" s="64">
        <v>1</v>
      </c>
      <c r="E45" s="63">
        <f>C45*D45</f>
        <v>30000</v>
      </c>
      <c r="F45" s="63">
        <v>0</v>
      </c>
      <c r="G45" s="63">
        <v>0</v>
      </c>
      <c r="H45" s="63">
        <f t="shared" si="0"/>
        <v>0</v>
      </c>
      <c r="I45" s="84" t="s">
        <v>42</v>
      </c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8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8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8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8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8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8"/>
        <v>0</v>
      </c>
      <c r="I51" s="84"/>
      <c r="J51" s="93"/>
    </row>
    <row r="52" s="50" customFormat="1" customHeight="1" spans="1:10">
      <c r="A52" s="65"/>
      <c r="B52" s="66" t="s">
        <v>43</v>
      </c>
      <c r="C52" s="67">
        <f>SUM(C45)</f>
        <v>30000</v>
      </c>
      <c r="D52" s="67">
        <f t="shared" ref="D52:E52" si="19">SUM(D45)</f>
        <v>1</v>
      </c>
      <c r="E52" s="67">
        <f t="shared" si="19"/>
        <v>30000</v>
      </c>
      <c r="F52" s="67">
        <f>SUM(F45:F51)</f>
        <v>0</v>
      </c>
      <c r="G52" s="67">
        <f t="shared" ref="G52:H52" si="20">SUM(G45:G51)</f>
        <v>0</v>
      </c>
      <c r="H52" s="67">
        <f t="shared" si="20"/>
        <v>0</v>
      </c>
      <c r="I52" s="87"/>
      <c r="J52" s="94"/>
    </row>
    <row r="53" customHeight="1" spans="1:10">
      <c r="A53" s="65"/>
      <c r="B53" s="66" t="s">
        <v>44</v>
      </c>
      <c r="C53" s="67">
        <f>SUM(C52,C44,C40,C37,C32,C27,C24,C21,C16,C13)</f>
        <v>50000</v>
      </c>
      <c r="D53" s="67">
        <f t="shared" ref="D53:H53" si="21">SUM(D52,D44,D40,D37,D32,D27,D24,D21,D16,D13)</f>
        <v>3</v>
      </c>
      <c r="E53" s="67">
        <f t="shared" si="21"/>
        <v>50000</v>
      </c>
      <c r="F53" s="67">
        <f t="shared" si="21"/>
        <v>0</v>
      </c>
      <c r="G53" s="67">
        <f t="shared" si="21"/>
        <v>0</v>
      </c>
      <c r="H53" s="67">
        <f t="shared" si="21"/>
        <v>0</v>
      </c>
      <c r="I53" s="87"/>
      <c r="J53" s="95"/>
    </row>
    <row r="57" customHeight="1" spans="1:9">
      <c r="A57" s="75" t="s">
        <v>45</v>
      </c>
      <c r="B57" s="76"/>
      <c r="C57" s="77" t="s">
        <v>46</v>
      </c>
      <c r="D57" s="77"/>
      <c r="E57" s="77" t="s">
        <v>47</v>
      </c>
      <c r="F57" s="77"/>
      <c r="G57" s="77" t="s">
        <v>48</v>
      </c>
      <c r="H57" s="77"/>
      <c r="I57" s="96" t="s">
        <v>49</v>
      </c>
    </row>
    <row r="58" customHeight="1" spans="1:9">
      <c r="A58" s="78">
        <f>E53</f>
        <v>50000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50000</v>
      </c>
    </row>
    <row r="60" customHeight="1" spans="1:9">
      <c r="A60" s="80" t="s">
        <v>50</v>
      </c>
      <c r="B60" s="81"/>
      <c r="C60" s="82" t="s">
        <v>51</v>
      </c>
      <c r="D60" s="80"/>
      <c r="E60" s="80" t="s">
        <v>52</v>
      </c>
      <c r="F60" s="80"/>
      <c r="G60" s="80" t="s">
        <v>53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/>
      <c r="G5" s="7"/>
      <c r="H5" s="6" t="s">
        <v>56</v>
      </c>
      <c r="I5" s="5"/>
      <c r="J5" s="7"/>
      <c r="K5" s="35"/>
    </row>
    <row r="6" ht="20.1" customHeight="1" spans="2:11">
      <c r="B6" s="8"/>
      <c r="C6" s="9"/>
      <c r="D6" s="10" t="s">
        <v>57</v>
      </c>
      <c r="E6" s="10"/>
      <c r="F6" s="11"/>
      <c r="G6" s="11"/>
      <c r="H6" s="10" t="s">
        <v>58</v>
      </c>
      <c r="I6" s="9"/>
      <c r="J6" s="11"/>
      <c r="K6" s="36"/>
    </row>
    <row r="7" ht="20.1" customHeight="1" spans="2:11">
      <c r="B7" s="8"/>
      <c r="C7" s="9"/>
      <c r="D7" s="10" t="s">
        <v>59</v>
      </c>
      <c r="E7" s="10"/>
      <c r="F7" s="11"/>
      <c r="G7" s="11"/>
      <c r="H7" s="10" t="s">
        <v>60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61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62</v>
      </c>
      <c r="E10" s="19" t="s">
        <v>63</v>
      </c>
      <c r="F10" s="20"/>
      <c r="G10" s="21" t="s">
        <v>64</v>
      </c>
      <c r="H10" s="20" t="s">
        <v>65</v>
      </c>
      <c r="I10" s="19" t="s">
        <v>66</v>
      </c>
      <c r="J10" s="20"/>
      <c r="K10" s="21" t="s">
        <v>67</v>
      </c>
    </row>
    <row r="11" ht="20.1" customHeight="1" spans="2:11">
      <c r="B11" s="22">
        <v>1</v>
      </c>
      <c r="C11" s="23"/>
      <c r="D11" s="24" t="s">
        <v>68</v>
      </c>
      <c r="E11" s="22" t="s">
        <v>69</v>
      </c>
      <c r="F11" s="23"/>
      <c r="G11" s="25">
        <v>0</v>
      </c>
      <c r="H11" s="25"/>
      <c r="I11" s="40"/>
      <c r="J11" s="41"/>
      <c r="K11" s="42" t="s">
        <v>70</v>
      </c>
    </row>
    <row r="12" ht="20.1" customHeight="1" spans="2:11">
      <c r="B12" s="22">
        <v>2</v>
      </c>
      <c r="C12" s="23"/>
      <c r="D12" s="26"/>
      <c r="E12" s="27" t="s">
        <v>71</v>
      </c>
      <c r="F12" s="27"/>
      <c r="G12" s="25">
        <v>0</v>
      </c>
      <c r="H12" s="25"/>
      <c r="I12" s="40"/>
      <c r="J12" s="41"/>
      <c r="K12" s="42" t="s">
        <v>72</v>
      </c>
    </row>
    <row r="13" ht="20.1" customHeight="1" spans="2:11">
      <c r="B13" s="22">
        <v>3</v>
      </c>
      <c r="C13" s="23"/>
      <c r="D13" s="26"/>
      <c r="E13" s="22" t="s">
        <v>73</v>
      </c>
      <c r="F13" s="23"/>
      <c r="G13" s="25">
        <v>0</v>
      </c>
      <c r="H13" s="25"/>
      <c r="I13" s="40"/>
      <c r="J13" s="41"/>
      <c r="K13" s="42" t="s">
        <v>70</v>
      </c>
    </row>
    <row r="14" ht="20.1" customHeight="1" spans="2:11">
      <c r="B14" s="22">
        <v>4</v>
      </c>
      <c r="C14" s="23"/>
      <c r="D14" s="26"/>
      <c r="E14" s="22" t="s">
        <v>74</v>
      </c>
      <c r="F14" s="23"/>
      <c r="G14" s="25">
        <v>0</v>
      </c>
      <c r="H14" s="25"/>
      <c r="I14" s="40"/>
      <c r="J14" s="41"/>
      <c r="K14" s="42" t="s">
        <v>75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44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65</v>
      </c>
      <c r="C20" s="21"/>
      <c r="D20" s="21"/>
      <c r="E20" s="21"/>
      <c r="F20" s="21"/>
      <c r="G20" s="21" t="s">
        <v>76</v>
      </c>
      <c r="H20" s="21"/>
      <c r="I20" s="21"/>
      <c r="J20" s="21"/>
      <c r="K20" s="21" t="s">
        <v>77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78</v>
      </c>
      <c r="C23" s="16"/>
      <c r="D23" s="16"/>
      <c r="E23" s="16"/>
      <c r="F23" s="16" t="s">
        <v>51</v>
      </c>
      <c r="G23" s="16" t="s">
        <v>79</v>
      </c>
      <c r="H23" s="16"/>
      <c r="I23" s="16"/>
      <c r="J23" s="16" t="s">
        <v>53</v>
      </c>
      <c r="K23" s="16"/>
    </row>
    <row r="26" ht="17.4" spans="1:11">
      <c r="A26" s="2" t="s">
        <v>80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/>
      <c r="G28" s="7"/>
      <c r="H28" s="6" t="s">
        <v>56</v>
      </c>
      <c r="I28" s="5"/>
      <c r="J28" s="7"/>
      <c r="K28" s="35"/>
    </row>
    <row r="29" ht="20.1" customHeight="1" spans="2:11">
      <c r="B29" s="8"/>
      <c r="C29" s="9"/>
      <c r="D29" s="10" t="s">
        <v>57</v>
      </c>
      <c r="E29" s="10"/>
      <c r="F29" s="11"/>
      <c r="G29" s="11"/>
      <c r="H29" s="10" t="s">
        <v>58</v>
      </c>
      <c r="I29" s="9"/>
      <c r="J29" s="11"/>
      <c r="K29" s="36"/>
    </row>
    <row r="30" ht="20.1" customHeight="1" spans="2:11">
      <c r="B30" s="8"/>
      <c r="C30" s="9"/>
      <c r="D30" s="10" t="s">
        <v>59</v>
      </c>
      <c r="E30" s="10"/>
      <c r="F30" s="11"/>
      <c r="G30" s="11"/>
      <c r="H30" s="10" t="s">
        <v>60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61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81</v>
      </c>
      <c r="E33" s="27" t="s">
        <v>82</v>
      </c>
      <c r="F33" s="27"/>
      <c r="G33" s="25" t="s">
        <v>83</v>
      </c>
      <c r="H33" s="25" t="s">
        <v>84</v>
      </c>
      <c r="I33" s="25" t="s">
        <v>44</v>
      </c>
      <c r="J33" s="25"/>
      <c r="K33" s="48" t="s">
        <v>67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44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78</v>
      </c>
      <c r="C38" s="16"/>
      <c r="D38" s="16"/>
      <c r="E38" s="16"/>
      <c r="F38" s="16" t="s">
        <v>51</v>
      </c>
      <c r="G38" s="16" t="s">
        <v>79</v>
      </c>
      <c r="H38" s="16"/>
      <c r="I38" s="16"/>
      <c r="J38" s="16" t="s">
        <v>53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2023-08-24T02:36:58Z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6BA3A8FB392043C68D2783730E45C5E8_12</vt:lpwstr>
  </property>
</Properties>
</file>