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2" l="1"/>
  <c r="H26" i="3"/>
  <c r="H25" i="3"/>
  <c r="H13" i="3"/>
  <c r="H12" i="3"/>
  <c r="J30" i="2"/>
  <c r="J29" i="2"/>
  <c r="J28" i="2"/>
  <c r="F28" i="2"/>
  <c r="F29" i="2"/>
  <c r="E34" i="3"/>
  <c r="E24" i="3"/>
  <c r="H34" i="3"/>
  <c r="H18" i="2"/>
  <c r="H35" i="3"/>
  <c r="H36" i="3"/>
  <c r="H37" i="3"/>
  <c r="H38" i="3"/>
  <c r="H39" i="3"/>
  <c r="G18" i="2"/>
  <c r="C59" i="3"/>
  <c r="C51" i="3"/>
  <c r="C47" i="3"/>
  <c r="C44" i="3"/>
  <c r="C39" i="3"/>
  <c r="C34" i="3"/>
  <c r="C28" i="3"/>
  <c r="C23" i="3"/>
  <c r="C18" i="3"/>
  <c r="C15" i="3"/>
  <c r="C60" i="3"/>
  <c r="E35" i="3"/>
  <c r="I34" i="2"/>
  <c r="I35" i="2"/>
  <c r="I36" i="2"/>
  <c r="H36" i="2"/>
  <c r="B21" i="2"/>
  <c r="I18" i="2"/>
  <c r="G21" i="2"/>
  <c r="K21" i="2"/>
  <c r="E52" i="3"/>
  <c r="E59" i="3"/>
  <c r="E48" i="3"/>
  <c r="E51" i="3"/>
  <c r="E45" i="3"/>
  <c r="E47" i="3"/>
  <c r="E40" i="3"/>
  <c r="E44" i="3"/>
  <c r="E39" i="3"/>
  <c r="E28" i="3"/>
  <c r="E19" i="3"/>
  <c r="E23" i="3"/>
  <c r="E16" i="3"/>
  <c r="E18" i="3"/>
  <c r="E8" i="3"/>
  <c r="E15" i="3"/>
  <c r="E60" i="3"/>
  <c r="A65" i="3"/>
  <c r="H52" i="3"/>
  <c r="H53" i="3"/>
  <c r="H54" i="3"/>
  <c r="H55" i="3"/>
  <c r="H56" i="3"/>
  <c r="H57" i="3"/>
  <c r="H58" i="3"/>
  <c r="H59" i="3"/>
  <c r="H48" i="3"/>
  <c r="H49" i="3"/>
  <c r="H50" i="3"/>
  <c r="H51" i="3"/>
  <c r="H45" i="3"/>
  <c r="H46" i="3"/>
  <c r="H47" i="3"/>
  <c r="H40" i="3"/>
  <c r="H41" i="3"/>
  <c r="H42" i="3"/>
  <c r="H43" i="3"/>
  <c r="H44" i="3"/>
  <c r="H24" i="3"/>
  <c r="H27" i="3"/>
  <c r="H28" i="3"/>
  <c r="H19" i="3"/>
  <c r="H20" i="3"/>
  <c r="H21" i="3"/>
  <c r="H22" i="3"/>
  <c r="H23" i="3"/>
  <c r="H16" i="3"/>
  <c r="H17" i="3"/>
  <c r="H18" i="3"/>
  <c r="H8" i="3"/>
  <c r="H9" i="3"/>
  <c r="H10" i="3"/>
  <c r="H11" i="3"/>
  <c r="H14" i="3"/>
  <c r="H15" i="3"/>
  <c r="H60" i="3"/>
  <c r="C65" i="3"/>
  <c r="I65" i="3"/>
  <c r="G59" i="3"/>
  <c r="G51" i="3"/>
  <c r="G47" i="3"/>
  <c r="G44" i="3"/>
  <c r="G39" i="3"/>
  <c r="G28" i="3"/>
  <c r="G23" i="3"/>
  <c r="G18" i="3"/>
  <c r="G15" i="3"/>
  <c r="G60" i="3"/>
  <c r="G65" i="3"/>
  <c r="F59" i="3"/>
  <c r="F51" i="3"/>
  <c r="F47" i="3"/>
  <c r="F44" i="3"/>
  <c r="F39" i="3"/>
  <c r="F28" i="3"/>
  <c r="F23" i="3"/>
  <c r="F18" i="3"/>
  <c r="F15" i="3"/>
  <c r="F60" i="3"/>
  <c r="E65" i="3"/>
  <c r="D59" i="3"/>
  <c r="D51" i="3"/>
  <c r="D47" i="3"/>
  <c r="D44" i="3"/>
  <c r="D39" i="3"/>
  <c r="D34" i="3"/>
  <c r="D28" i="3"/>
  <c r="D23" i="3"/>
  <c r="D18" i="3"/>
  <c r="D15" i="3"/>
  <c r="D60" i="3"/>
</calcChain>
</file>

<file path=xl/sharedStrings.xml><?xml version="1.0" encoding="utf-8"?>
<sst xmlns="http://schemas.openxmlformats.org/spreadsheetml/2006/main" count="124" uniqueCount="103">
  <si>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</si>
  <si>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</si>
  <si>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</si>
  <si>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</si>
  <si>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</si>
  <si>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</si>
  <si>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</si>
  <si>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</si>
  <si>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</si>
  <si>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</si>
  <si>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</si>
  <si>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</si>
  <si>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</si>
  <si>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</si>
  <si>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</si>
  <si>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</si>
  <si>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</si>
  <si>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</si>
  <si>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</si>
  <si>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</si>
  <si>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</si>
  <si>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</si>
  <si>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</si>
  <si>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</si>
  <si>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</si>
  <si>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</si>
  <si>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</si>
  <si>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</si>
  <si>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</si>
  <si>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</si>
  <si>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</si>
  <si>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</si>
  <si>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</si>
  <si>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</si>
  <si>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</si>
  <si>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</si>
  <si>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</si>
  <si>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</si>
  <si>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</si>
  <si>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</si>
  <si>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</si>
  <si>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</si>
  <si>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</si>
  <si>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</si>
  <si>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</si>
  <si>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</si>
  <si>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</si>
  <si>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</si>
  <si>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</si>
  <si>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</si>
  <si>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</si>
  <si>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</si>
  <si>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</si>
  <si>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</si>
  <si>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</si>
  <si>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</si>
  <si>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</si>
  <si>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</si>
  <si>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</si>
  <si>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</si>
  <si>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</si>
  <si>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</si>
  <si>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</si>
  <si>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</si>
  <si>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</si>
  <si>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</si>
  <si>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</si>
  <si>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</si>
  <si>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</si>
  <si>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</si>
  <si>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</si>
  <si>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</si>
  <si>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</si>
  <si>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</si>
  <si>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</si>
  <si>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</si>
  <si>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</si>
  <si>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</si>
  <si>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</si>
  <si>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</si>
  <si>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</si>
  <si>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</si>
  <si>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</si>
  <si>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</si>
  <si>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团号：HMZA-190722-QSK182</t>
    <phoneticPr fontId="12" type="noConversion"/>
  </si>
  <si>
    <t>会议日期：7月22日-26日</t>
    <rPh sb="6" eb="7">
      <t>yue</t>
    </rPh>
    <rPh sb="9" eb="10">
      <t>ri</t>
    </rPh>
    <rPh sb="13" eb="14">
      <t>ri</t>
    </rPh>
    <phoneticPr fontId="12" type="noConversion"/>
  </si>
  <si>
    <t>张立旭</t>
    <rPh sb="0" eb="1">
      <t>zhang</t>
    </rPh>
    <rPh sb="1" eb="2">
      <t>l</t>
    </rPh>
    <rPh sb="2" eb="3">
      <t>xu</t>
    </rPh>
    <phoneticPr fontId="12" type="noConversion"/>
  </si>
  <si>
    <t>深圳市力玛</t>
    <rPh sb="0" eb="1">
      <t>shen zhen shi</t>
    </rPh>
    <rPh sb="3" eb="4">
      <t>li</t>
    </rPh>
    <rPh sb="4" eb="5">
      <t>ma</t>
    </rPh>
    <phoneticPr fontId="12" type="noConversion"/>
  </si>
  <si>
    <t>潍坊点睛</t>
    <rPh sb="0" eb="1">
      <t>wei fnag</t>
    </rPh>
    <rPh sb="2" eb="3">
      <t>dian jing</t>
    </rPh>
    <phoneticPr fontId="12" type="noConversion"/>
  </si>
  <si>
    <t>天津龙擎</t>
    <rPh sb="0" eb="1">
      <t>tian jin</t>
    </rPh>
    <rPh sb="2" eb="3">
      <t>logn qing</t>
    </rPh>
    <rPh sb="3" eb="4">
      <t>qing</t>
    </rPh>
    <phoneticPr fontId="12" type="noConversion"/>
  </si>
  <si>
    <t>河北昱泰（二等座）</t>
    <rPh sb="0" eb="1">
      <t>he bei</t>
    </rPh>
    <rPh sb="2" eb="3">
      <t>yu</t>
    </rPh>
    <rPh sb="3" eb="4">
      <t>tai</t>
    </rPh>
    <rPh sb="5" eb="6">
      <t>er deng zuo</t>
    </rPh>
    <phoneticPr fontId="12" type="noConversion"/>
  </si>
  <si>
    <t>周丽（济南康健）</t>
    <rPh sb="0" eb="1">
      <t>zhou</t>
    </rPh>
    <rPh sb="1" eb="2">
      <t>li</t>
    </rPh>
    <rPh sb="3" eb="4">
      <t>ji nan</t>
    </rPh>
    <rPh sb="5" eb="6">
      <t>kang jian</t>
    </rPh>
    <phoneticPr fontId="12" type="noConversion"/>
  </si>
  <si>
    <t>淄博道同</t>
    <rPh sb="0" eb="1">
      <t>zi bo</t>
    </rPh>
    <rPh sb="2" eb="3">
      <t>dao tong</t>
    </rPh>
    <rPh sb="3" eb="4">
      <t>ton</t>
    </rPh>
    <phoneticPr fontId="12" type="noConversion"/>
  </si>
  <si>
    <t>白群</t>
    <rPh sb="0" eb="1">
      <t>bai qun</t>
    </rPh>
    <phoneticPr fontId="12" type="noConversion"/>
  </si>
  <si>
    <t>王雪晴</t>
    <rPh sb="0" eb="1">
      <t>w na g</t>
    </rPh>
    <rPh sb="1" eb="2">
      <t>xue</t>
    </rPh>
    <rPh sb="2" eb="3">
      <t>qing</t>
    </rPh>
    <phoneticPr fontId="12" type="noConversion"/>
  </si>
  <si>
    <t>陈柳柳</t>
    <rPh sb="0" eb="1">
      <t>chen</t>
    </rPh>
    <rPh sb="1" eb="2">
      <t>liu liu</t>
    </rPh>
    <phoneticPr fontId="12" type="noConversion"/>
  </si>
  <si>
    <t>张小龙</t>
    <rPh sb="0" eb="1">
      <t>zhang</t>
    </rPh>
    <rPh sb="1" eb="2">
      <t>xiao</t>
    </rPh>
    <rPh sb="2" eb="3">
      <t>long</t>
    </rPh>
    <phoneticPr fontId="12" type="noConversion"/>
  </si>
  <si>
    <t>邹小玉</t>
    <rPh sb="0" eb="1">
      <t>zou</t>
    </rPh>
    <rPh sb="1" eb="2">
      <t>xiao yu</t>
    </rPh>
    <rPh sb="2" eb="3">
      <t>yu</t>
    </rPh>
    <phoneticPr fontId="12" type="noConversion"/>
  </si>
  <si>
    <t>姜子鸣</t>
    <rPh sb="0" eb="1">
      <t>jiang</t>
    </rPh>
    <rPh sb="1" eb="2">
      <t>zi</t>
    </rPh>
    <rPh sb="2" eb="3">
      <t>ming</t>
    </rPh>
    <phoneticPr fontId="12" type="noConversion"/>
  </si>
  <si>
    <t>HMZA-190817-QSK182</t>
    <phoneticPr fontId="12" type="noConversion"/>
  </si>
  <si>
    <t>北京</t>
    <rPh sb="0" eb="1">
      <t>bei jing</t>
    </rPh>
    <phoneticPr fontId="12" type="noConversion"/>
  </si>
  <si>
    <t>8月17日、18日</t>
    <rPh sb="1" eb="2">
      <t>yue</t>
    </rPh>
    <rPh sb="4" eb="5">
      <t>ri</t>
    </rPh>
    <rPh sb="8" eb="9">
      <t>ri</t>
    </rPh>
    <phoneticPr fontId="12" type="noConversion"/>
  </si>
  <si>
    <t>8月19日、20日</t>
    <rPh sb="1" eb="2">
      <t>yue</t>
    </rPh>
    <rPh sb="4" eb="5">
      <t>ri</t>
    </rPh>
    <rPh sb="8" eb="9">
      <t>ri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</si>
</sst>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7"/>
  <sheetViews>
    <sheetView workbookViewId="0">
      <selection activeCell="I71" sqref="I71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10.6640625" style="32" bestFit="1" customWidth="1"/>
    <col min="5" max="6" width="10.6640625" bestFit="1" customWidth="1"/>
    <col min="7" max="7" width="11.5" customWidth="1"/>
    <col min="8" max="8" width="13.1640625" customWidth="1"/>
    <col min="9" max="9" width="29.1640625" customWidth="1"/>
    <col min="10" max="10" width="39.5" customWidth="1"/>
  </cols>
  <sheetData>
    <row r="2" spans="1:12" ht="21" customHeight="1" x14ac:dyDescent="0.15">
      <c r="C2" s="59" t="s">
        <v>0</v>
      </c>
      <c r="D2" s="59"/>
      <c r="E2" s="59"/>
      <c r="F2" s="59"/>
      <c r="G2" s="59"/>
      <c r="H2" s="59"/>
      <c r="I2" s="44"/>
      <c r="J2" s="44"/>
      <c r="K2" s="44"/>
      <c r="L2" s="44"/>
    </row>
    <row r="4" spans="1:12" ht="21" customHeight="1" x14ac:dyDescent="0.15">
      <c r="H4" s="87" t="s">
        <v>84</v>
      </c>
      <c r="I4" s="87"/>
      <c r="J4" s="87" t="s">
        <v>85</v>
      </c>
    </row>
    <row r="5" spans="1:12" ht="21" customHeight="1" x14ac:dyDescent="0.15">
      <c r="H5" s="88"/>
      <c r="I5" s="88"/>
      <c r="J5" s="88"/>
    </row>
    <row r="6" spans="1:12" ht="21" customHeight="1" x14ac:dyDescent="0.15">
      <c r="A6" s="70" t="s">
        <v>1</v>
      </c>
      <c r="B6" s="75" t="s">
        <v>2</v>
      </c>
      <c r="C6" s="60" t="s">
        <v>3</v>
      </c>
      <c r="D6" s="60"/>
      <c r="E6" s="60"/>
      <c r="F6" s="61" t="s">
        <v>4</v>
      </c>
      <c r="G6" s="61"/>
      <c r="H6" s="61"/>
      <c r="I6" s="61"/>
      <c r="J6" s="75" t="s">
        <v>5</v>
      </c>
    </row>
    <row r="7" spans="1:12" ht="21" customHeight="1" x14ac:dyDescent="0.15">
      <c r="A7" s="70"/>
      <c r="B7" s="75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5"/>
    </row>
    <row r="8" spans="1:12" ht="21" customHeight="1" x14ac:dyDescent="0.15">
      <c r="A8" s="71">
        <v>1</v>
      </c>
      <c r="B8" s="65" t="s">
        <v>13</v>
      </c>
      <c r="C8" s="78">
        <v>0</v>
      </c>
      <c r="D8" s="76"/>
      <c r="E8" s="78">
        <f>C8*D8</f>
        <v>0</v>
      </c>
      <c r="F8" s="37">
        <v>2103</v>
      </c>
      <c r="G8" s="37">
        <v>0</v>
      </c>
      <c r="H8" s="37">
        <f t="shared" ref="H8:H52" si="0">F8+G8</f>
        <v>2103</v>
      </c>
      <c r="I8" s="45" t="s">
        <v>86</v>
      </c>
      <c r="J8" s="81" t="s">
        <v>14</v>
      </c>
    </row>
    <row r="9" spans="1:12" ht="21" customHeight="1" x14ac:dyDescent="0.15">
      <c r="A9" s="71"/>
      <c r="B9" s="65"/>
      <c r="C9" s="78"/>
      <c r="D9" s="76"/>
      <c r="E9" s="78"/>
      <c r="F9" s="37">
        <v>4730</v>
      </c>
      <c r="G9" s="37">
        <v>0</v>
      </c>
      <c r="H9" s="37">
        <f t="shared" si="0"/>
        <v>4730</v>
      </c>
      <c r="I9" s="45" t="s">
        <v>87</v>
      </c>
      <c r="J9" s="82"/>
    </row>
    <row r="10" spans="1:12" ht="21" customHeight="1" x14ac:dyDescent="0.15">
      <c r="A10" s="71"/>
      <c r="B10" s="65"/>
      <c r="C10" s="78"/>
      <c r="D10" s="76"/>
      <c r="E10" s="78"/>
      <c r="F10" s="37">
        <v>272.5</v>
      </c>
      <c r="G10" s="37">
        <v>0</v>
      </c>
      <c r="H10" s="37">
        <f t="shared" si="0"/>
        <v>272.5</v>
      </c>
      <c r="I10" s="45" t="s">
        <v>88</v>
      </c>
      <c r="J10" s="82"/>
    </row>
    <row r="11" spans="1:12" ht="21" customHeight="1" x14ac:dyDescent="0.15">
      <c r="A11" s="71"/>
      <c r="B11" s="65"/>
      <c r="C11" s="78"/>
      <c r="D11" s="76"/>
      <c r="E11" s="78"/>
      <c r="F11" s="37">
        <v>2820</v>
      </c>
      <c r="G11" s="37">
        <v>0</v>
      </c>
      <c r="H11" s="37">
        <f t="shared" si="0"/>
        <v>2820</v>
      </c>
      <c r="I11" s="45" t="s">
        <v>89</v>
      </c>
      <c r="J11" s="82"/>
    </row>
    <row r="12" spans="1:12" ht="21" customHeight="1" x14ac:dyDescent="0.15">
      <c r="A12" s="71"/>
      <c r="B12" s="65"/>
      <c r="C12" s="78"/>
      <c r="D12" s="76"/>
      <c r="E12" s="78"/>
      <c r="F12" s="58">
        <v>3240</v>
      </c>
      <c r="G12" s="58">
        <v>0</v>
      </c>
      <c r="H12" s="58">
        <f t="shared" ref="H12:H13" si="1">F12+G12</f>
        <v>3240</v>
      </c>
      <c r="I12" s="45" t="s">
        <v>90</v>
      </c>
      <c r="J12" s="82"/>
    </row>
    <row r="13" spans="1:12" ht="21" customHeight="1" x14ac:dyDescent="0.15">
      <c r="A13" s="71"/>
      <c r="B13" s="65"/>
      <c r="C13" s="78"/>
      <c r="D13" s="76"/>
      <c r="E13" s="78"/>
      <c r="F13" s="58">
        <v>1343</v>
      </c>
      <c r="G13" s="58">
        <v>0</v>
      </c>
      <c r="H13" s="58">
        <f t="shared" si="1"/>
        <v>1343</v>
      </c>
      <c r="I13" s="45" t="s">
        <v>91</v>
      </c>
      <c r="J13" s="82"/>
    </row>
    <row r="14" spans="1:12" ht="21" customHeight="1" x14ac:dyDescent="0.15">
      <c r="A14" s="71"/>
      <c r="B14" s="65"/>
      <c r="C14" s="78"/>
      <c r="D14" s="76"/>
      <c r="E14" s="78"/>
      <c r="F14" s="37">
        <v>1230</v>
      </c>
      <c r="G14" s="37">
        <v>0</v>
      </c>
      <c r="H14" s="37">
        <f t="shared" si="0"/>
        <v>1230</v>
      </c>
      <c r="I14" s="45" t="s">
        <v>92</v>
      </c>
      <c r="J14" s="82"/>
    </row>
    <row r="15" spans="1:12" s="30" customFormat="1" ht="21" customHeight="1" x14ac:dyDescent="0.15">
      <c r="A15" s="38"/>
      <c r="B15" s="39" t="s">
        <v>15</v>
      </c>
      <c r="C15" s="40">
        <f>SUM(C8)</f>
        <v>0</v>
      </c>
      <c r="D15" s="40">
        <f>SUM(D8)</f>
        <v>0</v>
      </c>
      <c r="E15" s="40">
        <f>SUM(E8)</f>
        <v>0</v>
      </c>
      <c r="F15" s="40">
        <f>SUM(F8:F14)</f>
        <v>15738.5</v>
      </c>
      <c r="G15" s="40">
        <f t="shared" ref="G15:H15" si="2">SUM(G8:G14)</f>
        <v>0</v>
      </c>
      <c r="H15" s="40">
        <f t="shared" si="2"/>
        <v>15738.5</v>
      </c>
      <c r="I15" s="46"/>
      <c r="J15" s="83"/>
    </row>
    <row r="16" spans="1:12" ht="21" customHeight="1" x14ac:dyDescent="0.15">
      <c r="A16" s="72">
        <v>2</v>
      </c>
      <c r="B16" s="66" t="s">
        <v>16</v>
      </c>
      <c r="C16" s="79">
        <v>0</v>
      </c>
      <c r="D16" s="72"/>
      <c r="E16" s="79">
        <f t="shared" ref="E16:E52" si="3">C16*D16</f>
        <v>0</v>
      </c>
      <c r="F16" s="37">
        <v>0</v>
      </c>
      <c r="G16" s="37">
        <v>0</v>
      </c>
      <c r="H16" s="37">
        <f t="shared" si="0"/>
        <v>0</v>
      </c>
      <c r="I16" s="45"/>
      <c r="J16" s="81" t="s">
        <v>17</v>
      </c>
    </row>
    <row r="17" spans="1:10" ht="21" customHeight="1" x14ac:dyDescent="0.15">
      <c r="A17" s="73"/>
      <c r="B17" s="67"/>
      <c r="C17" s="80"/>
      <c r="D17" s="73"/>
      <c r="E17" s="80"/>
      <c r="F17" s="37">
        <v>0</v>
      </c>
      <c r="G17" s="37">
        <v>0</v>
      </c>
      <c r="H17" s="37">
        <f t="shared" ref="H17" si="4">F17+G17</f>
        <v>0</v>
      </c>
      <c r="I17" s="45"/>
      <c r="J17" s="82"/>
    </row>
    <row r="18" spans="1:10" s="30" customFormat="1" ht="21" customHeight="1" x14ac:dyDescent="0.15">
      <c r="A18" s="38"/>
      <c r="B18" s="39" t="s">
        <v>18</v>
      </c>
      <c r="C18" s="40">
        <f>SUM(C16)</f>
        <v>0</v>
      </c>
      <c r="D18" s="40">
        <f>SUM(D16)</f>
        <v>0</v>
      </c>
      <c r="E18" s="40">
        <f>SUM(E16)</f>
        <v>0</v>
      </c>
      <c r="F18" s="40">
        <f>SUM(F16:F17)</f>
        <v>0</v>
      </c>
      <c r="G18" s="40">
        <f>SUM(G16:G17)</f>
        <v>0</v>
      </c>
      <c r="H18" s="40">
        <f>SUM(H16:H17)</f>
        <v>0</v>
      </c>
      <c r="I18" s="46"/>
      <c r="J18" s="83"/>
    </row>
    <row r="19" spans="1:10" ht="21" customHeight="1" x14ac:dyDescent="0.15">
      <c r="A19" s="71">
        <v>3</v>
      </c>
      <c r="B19" s="65" t="s">
        <v>19</v>
      </c>
      <c r="C19" s="78">
        <v>0</v>
      </c>
      <c r="D19" s="76"/>
      <c r="E19" s="78">
        <f t="shared" si="3"/>
        <v>0</v>
      </c>
      <c r="F19" s="37">
        <v>0</v>
      </c>
      <c r="G19" s="37">
        <v>0</v>
      </c>
      <c r="H19" s="37">
        <f t="shared" si="0"/>
        <v>0</v>
      </c>
      <c r="I19" s="45"/>
      <c r="J19" s="89" t="s">
        <v>20</v>
      </c>
    </row>
    <row r="20" spans="1:10" ht="21" customHeight="1" x14ac:dyDescent="0.15">
      <c r="A20" s="71"/>
      <c r="B20" s="65"/>
      <c r="C20" s="78"/>
      <c r="D20" s="76"/>
      <c r="E20" s="78"/>
      <c r="F20" s="37">
        <v>0</v>
      </c>
      <c r="G20" s="37">
        <v>0</v>
      </c>
      <c r="H20" s="37">
        <f t="shared" si="0"/>
        <v>0</v>
      </c>
      <c r="I20" s="45"/>
      <c r="J20" s="90"/>
    </row>
    <row r="21" spans="1:10" ht="21" customHeight="1" x14ac:dyDescent="0.15">
      <c r="A21" s="71"/>
      <c r="B21" s="65"/>
      <c r="C21" s="78"/>
      <c r="D21" s="76"/>
      <c r="E21" s="78"/>
      <c r="F21" s="37">
        <v>0</v>
      </c>
      <c r="G21" s="37">
        <v>0</v>
      </c>
      <c r="H21" s="37">
        <f t="shared" si="0"/>
        <v>0</v>
      </c>
      <c r="I21" s="45"/>
      <c r="J21" s="90"/>
    </row>
    <row r="22" spans="1:10" ht="21" customHeight="1" x14ac:dyDescent="0.15">
      <c r="A22" s="71"/>
      <c r="B22" s="65"/>
      <c r="C22" s="78"/>
      <c r="D22" s="76"/>
      <c r="E22" s="78"/>
      <c r="F22" s="37">
        <v>0</v>
      </c>
      <c r="G22" s="37">
        <v>0</v>
      </c>
      <c r="H22" s="37">
        <f t="shared" si="0"/>
        <v>0</v>
      </c>
      <c r="I22" s="45"/>
      <c r="J22" s="90"/>
    </row>
    <row r="23" spans="1:10" s="30" customFormat="1" ht="21" customHeight="1" x14ac:dyDescent="0.15">
      <c r="A23" s="38"/>
      <c r="B23" s="39" t="s">
        <v>21</v>
      </c>
      <c r="C23" s="40">
        <f>SUM(C19)</f>
        <v>0</v>
      </c>
      <c r="D23" s="40">
        <f t="shared" ref="D23:E23" si="5">SUM(D19)</f>
        <v>0</v>
      </c>
      <c r="E23" s="40">
        <f t="shared" si="5"/>
        <v>0</v>
      </c>
      <c r="F23" s="40">
        <f>SUM(F19:F22)</f>
        <v>0</v>
      </c>
      <c r="G23" s="40">
        <f t="shared" ref="G23:H23" si="6">SUM(G19:G22)</f>
        <v>0</v>
      </c>
      <c r="H23" s="40">
        <f t="shared" si="6"/>
        <v>0</v>
      </c>
      <c r="I23" s="46"/>
      <c r="J23" s="91"/>
    </row>
    <row r="24" spans="1:10" ht="21" customHeight="1" x14ac:dyDescent="0.15">
      <c r="A24" s="71">
        <v>4</v>
      </c>
      <c r="B24" s="65" t="s">
        <v>22</v>
      </c>
      <c r="C24" s="78">
        <v>0</v>
      </c>
      <c r="D24" s="76"/>
      <c r="E24" s="78">
        <f>C24*D24</f>
        <v>0</v>
      </c>
      <c r="F24" s="37">
        <v>6600</v>
      </c>
      <c r="G24" s="37">
        <v>0</v>
      </c>
      <c r="H24" s="37">
        <f t="shared" si="0"/>
        <v>6600</v>
      </c>
      <c r="I24" s="45" t="s">
        <v>97</v>
      </c>
      <c r="J24" s="89" t="s">
        <v>23</v>
      </c>
    </row>
    <row r="25" spans="1:10" ht="21" customHeight="1" x14ac:dyDescent="0.15">
      <c r="A25" s="71"/>
      <c r="B25" s="65"/>
      <c r="C25" s="78"/>
      <c r="D25" s="76"/>
      <c r="E25" s="78"/>
      <c r="F25" s="58">
        <v>10296</v>
      </c>
      <c r="G25" s="58">
        <v>0</v>
      </c>
      <c r="H25" s="58">
        <f t="shared" ref="H25:H26" si="7">F25+G25</f>
        <v>10296</v>
      </c>
      <c r="I25" s="45" t="s">
        <v>96</v>
      </c>
      <c r="J25" s="90"/>
    </row>
    <row r="26" spans="1:10" ht="21" customHeight="1" x14ac:dyDescent="0.15">
      <c r="A26" s="71"/>
      <c r="B26" s="65"/>
      <c r="C26" s="78"/>
      <c r="D26" s="76"/>
      <c r="E26" s="78"/>
      <c r="F26" s="58">
        <v>4800</v>
      </c>
      <c r="G26" s="58">
        <v>0</v>
      </c>
      <c r="H26" s="58">
        <f t="shared" si="7"/>
        <v>4800</v>
      </c>
      <c r="I26" s="45" t="s">
        <v>98</v>
      </c>
      <c r="J26" s="90"/>
    </row>
    <row r="27" spans="1:10" ht="21" customHeight="1" x14ac:dyDescent="0.15">
      <c r="A27" s="71"/>
      <c r="B27" s="65"/>
      <c r="C27" s="78"/>
      <c r="D27" s="76"/>
      <c r="E27" s="78"/>
      <c r="F27" s="37">
        <v>0</v>
      </c>
      <c r="G27" s="37">
        <v>0</v>
      </c>
      <c r="H27" s="37">
        <f t="shared" si="0"/>
        <v>0</v>
      </c>
      <c r="I27" s="45"/>
      <c r="J27" s="90"/>
    </row>
    <row r="28" spans="1:10" s="30" customFormat="1" ht="21" customHeight="1" x14ac:dyDescent="0.15">
      <c r="A28" s="38"/>
      <c r="B28" s="39" t="s">
        <v>24</v>
      </c>
      <c r="C28" s="40">
        <f>SUM(C24)</f>
        <v>0</v>
      </c>
      <c r="D28" s="40">
        <f t="shared" ref="D28:E28" si="8">SUM(D24)</f>
        <v>0</v>
      </c>
      <c r="E28" s="40">
        <f t="shared" si="8"/>
        <v>0</v>
      </c>
      <c r="F28" s="40">
        <f>SUM(F24:F27)</f>
        <v>21696</v>
      </c>
      <c r="G28" s="40">
        <f t="shared" ref="G28:H28" si="9">SUM(G24:G27)</f>
        <v>0</v>
      </c>
      <c r="H28" s="40">
        <f t="shared" si="9"/>
        <v>21696</v>
      </c>
      <c r="I28" s="46"/>
      <c r="J28" s="91"/>
    </row>
    <row r="29" spans="1:10" ht="21" customHeight="1" x14ac:dyDescent="0.15">
      <c r="A29" s="72">
        <v>5</v>
      </c>
      <c r="B29" s="66" t="s">
        <v>25</v>
      </c>
      <c r="C29" s="50"/>
      <c r="D29" s="50"/>
      <c r="E29" s="50"/>
      <c r="F29" s="57"/>
      <c r="G29" s="57"/>
      <c r="H29" s="57"/>
      <c r="I29" s="45"/>
      <c r="J29" s="81" t="s">
        <v>26</v>
      </c>
    </row>
    <row r="30" spans="1:10" ht="21" customHeight="1" x14ac:dyDescent="0.15">
      <c r="A30" s="74"/>
      <c r="B30" s="68"/>
      <c r="C30" s="50"/>
      <c r="D30" s="50"/>
      <c r="E30" s="57"/>
      <c r="F30" s="57"/>
      <c r="G30" s="57"/>
      <c r="H30" s="57"/>
      <c r="I30" s="45"/>
      <c r="J30" s="82"/>
    </row>
    <row r="31" spans="1:10" ht="21" customHeight="1" x14ac:dyDescent="0.15">
      <c r="A31" s="74"/>
      <c r="B31" s="68"/>
      <c r="C31" s="51"/>
      <c r="D31" s="51"/>
      <c r="E31" s="57"/>
      <c r="F31" s="57"/>
      <c r="G31" s="57"/>
      <c r="H31" s="57"/>
      <c r="I31" s="45"/>
      <c r="J31" s="82"/>
    </row>
    <row r="32" spans="1:10" ht="21" customHeight="1" x14ac:dyDescent="0.15">
      <c r="A32" s="74"/>
      <c r="B32" s="68"/>
      <c r="C32" s="51"/>
      <c r="D32" s="51"/>
      <c r="E32" s="57"/>
      <c r="F32" s="57"/>
      <c r="G32" s="57"/>
      <c r="H32" s="57"/>
      <c r="I32" s="45"/>
      <c r="J32" s="82"/>
    </row>
    <row r="33" spans="1:10" ht="21" customHeight="1" x14ac:dyDescent="0.15">
      <c r="A33" s="74"/>
      <c r="B33" s="68"/>
      <c r="C33" s="51"/>
      <c r="D33" s="51"/>
      <c r="E33" s="57"/>
      <c r="F33" s="57"/>
      <c r="G33" s="57"/>
      <c r="H33" s="57"/>
      <c r="I33" s="45"/>
      <c r="J33" s="82"/>
    </row>
    <row r="34" spans="1:10" s="30" customFormat="1" ht="21" customHeight="1" x14ac:dyDescent="0.15">
      <c r="A34" s="38"/>
      <c r="B34" s="39" t="s">
        <v>27</v>
      </c>
      <c r="C34" s="40">
        <f>SUM(C29)</f>
        <v>0</v>
      </c>
      <c r="D34" s="40">
        <f>SUM(D29)</f>
        <v>0</v>
      </c>
      <c r="E34" s="40">
        <f>SUM(E29:E33)</f>
        <v>0</v>
      </c>
      <c r="F34" s="40">
        <v>0</v>
      </c>
      <c r="G34" s="40">
        <v>0</v>
      </c>
      <c r="H34" s="40">
        <f t="shared" ref="H34" si="10">F34+G34</f>
        <v>0</v>
      </c>
      <c r="I34" s="46"/>
      <c r="J34" s="83"/>
    </row>
    <row r="35" spans="1:10" ht="21" customHeight="1" x14ac:dyDescent="0.15">
      <c r="A35" s="71">
        <v>6</v>
      </c>
      <c r="B35" s="65" t="s">
        <v>28</v>
      </c>
      <c r="C35" s="78">
        <v>0</v>
      </c>
      <c r="D35" s="76"/>
      <c r="E35" s="78">
        <f>C35*D35</f>
        <v>0</v>
      </c>
      <c r="F35" s="37">
        <v>0</v>
      </c>
      <c r="G35" s="37">
        <v>0</v>
      </c>
      <c r="H35" s="37">
        <f t="shared" si="0"/>
        <v>0</v>
      </c>
      <c r="I35" s="45"/>
      <c r="J35" s="81" t="s">
        <v>29</v>
      </c>
    </row>
    <row r="36" spans="1:10" ht="21" customHeight="1" x14ac:dyDescent="0.15">
      <c r="A36" s="71"/>
      <c r="B36" s="65"/>
      <c r="C36" s="78"/>
      <c r="D36" s="76"/>
      <c r="E36" s="78"/>
      <c r="F36" s="37">
        <v>0</v>
      </c>
      <c r="G36" s="37">
        <v>0</v>
      </c>
      <c r="H36" s="37">
        <f t="shared" si="0"/>
        <v>0</v>
      </c>
      <c r="I36" s="45"/>
      <c r="J36" s="90"/>
    </row>
    <row r="37" spans="1:10" ht="21" customHeight="1" x14ac:dyDescent="0.15">
      <c r="A37" s="71"/>
      <c r="B37" s="65"/>
      <c r="C37" s="78"/>
      <c r="D37" s="76"/>
      <c r="E37" s="78"/>
      <c r="F37" s="37">
        <v>0</v>
      </c>
      <c r="G37" s="37">
        <v>0</v>
      </c>
      <c r="H37" s="37">
        <f t="shared" si="0"/>
        <v>0</v>
      </c>
      <c r="I37" s="45"/>
      <c r="J37" s="90"/>
    </row>
    <row r="38" spans="1:10" ht="21" customHeight="1" x14ac:dyDescent="0.15">
      <c r="A38" s="71"/>
      <c r="B38" s="65"/>
      <c r="C38" s="78"/>
      <c r="D38" s="76"/>
      <c r="E38" s="78"/>
      <c r="F38" s="37">
        <v>0</v>
      </c>
      <c r="G38" s="37">
        <v>0</v>
      </c>
      <c r="H38" s="37">
        <f t="shared" si="0"/>
        <v>0</v>
      </c>
      <c r="I38" s="45"/>
      <c r="J38" s="90"/>
    </row>
    <row r="39" spans="1:10" s="30" customFormat="1" ht="21" customHeight="1" x14ac:dyDescent="0.15">
      <c r="A39" s="38"/>
      <c r="B39" s="39" t="s">
        <v>30</v>
      </c>
      <c r="C39" s="40">
        <f>SUM(C35)</f>
        <v>0</v>
      </c>
      <c r="D39" s="40">
        <f t="shared" ref="D39:E39" si="11">SUM(D35)</f>
        <v>0</v>
      </c>
      <c r="E39" s="40">
        <f t="shared" si="11"/>
        <v>0</v>
      </c>
      <c r="F39" s="40">
        <f>SUM(F35:F38)</f>
        <v>0</v>
      </c>
      <c r="G39" s="40">
        <f t="shared" ref="G39" si="12">SUM(G35:G38)</f>
        <v>0</v>
      </c>
      <c r="H39" s="40">
        <f>SUM(H35:H38)</f>
        <v>0</v>
      </c>
      <c r="I39" s="46"/>
      <c r="J39" s="91"/>
    </row>
    <row r="40" spans="1:10" ht="21" customHeight="1" x14ac:dyDescent="0.15">
      <c r="A40" s="71">
        <v>7</v>
      </c>
      <c r="B40" s="65" t="s">
        <v>31</v>
      </c>
      <c r="C40" s="78">
        <v>0</v>
      </c>
      <c r="D40" s="76"/>
      <c r="E40" s="78">
        <f t="shared" si="3"/>
        <v>0</v>
      </c>
      <c r="F40" s="37">
        <v>0</v>
      </c>
      <c r="G40" s="37">
        <v>0</v>
      </c>
      <c r="H40" s="37">
        <f t="shared" si="0"/>
        <v>0</v>
      </c>
      <c r="I40" s="45"/>
      <c r="J40" s="84"/>
    </row>
    <row r="41" spans="1:10" ht="21" customHeight="1" x14ac:dyDescent="0.15">
      <c r="A41" s="71"/>
      <c r="B41" s="65"/>
      <c r="C41" s="78"/>
      <c r="D41" s="76"/>
      <c r="E41" s="78"/>
      <c r="F41" s="37">
        <v>0</v>
      </c>
      <c r="G41" s="37">
        <v>0</v>
      </c>
      <c r="H41" s="37">
        <f t="shared" si="0"/>
        <v>0</v>
      </c>
      <c r="I41" s="45"/>
      <c r="J41" s="85"/>
    </row>
    <row r="42" spans="1:10" ht="21" customHeight="1" x14ac:dyDescent="0.15">
      <c r="A42" s="71"/>
      <c r="B42" s="65"/>
      <c r="C42" s="78"/>
      <c r="D42" s="76"/>
      <c r="E42" s="78"/>
      <c r="F42" s="37">
        <v>0</v>
      </c>
      <c r="G42" s="37">
        <v>0</v>
      </c>
      <c r="H42" s="37">
        <f t="shared" si="0"/>
        <v>0</v>
      </c>
      <c r="I42" s="45"/>
      <c r="J42" s="85"/>
    </row>
    <row r="43" spans="1:10" ht="21" customHeight="1" x14ac:dyDescent="0.15">
      <c r="A43" s="71"/>
      <c r="B43" s="65"/>
      <c r="C43" s="78"/>
      <c r="D43" s="76"/>
      <c r="E43" s="78"/>
      <c r="F43" s="37">
        <v>0</v>
      </c>
      <c r="G43" s="37">
        <v>0</v>
      </c>
      <c r="H43" s="37">
        <f t="shared" si="0"/>
        <v>0</v>
      </c>
      <c r="I43" s="45"/>
      <c r="J43" s="85"/>
    </row>
    <row r="44" spans="1:10" s="30" customFormat="1" ht="21" customHeight="1" x14ac:dyDescent="0.15">
      <c r="A44" s="38"/>
      <c r="B44" s="39" t="s">
        <v>32</v>
      </c>
      <c r="C44" s="40">
        <f>SUM(C40)</f>
        <v>0</v>
      </c>
      <c r="D44" s="40">
        <f t="shared" ref="D44:E44" si="13">SUM(D40)</f>
        <v>0</v>
      </c>
      <c r="E44" s="40">
        <f t="shared" si="13"/>
        <v>0</v>
      </c>
      <c r="F44" s="40">
        <f>SUM(F40:F43)</f>
        <v>0</v>
      </c>
      <c r="G44" s="40">
        <f t="shared" ref="G44:H44" si="14">SUM(G40:G43)</f>
        <v>0</v>
      </c>
      <c r="H44" s="40">
        <f t="shared" si="14"/>
        <v>0</v>
      </c>
      <c r="I44" s="46"/>
      <c r="J44" s="86"/>
    </row>
    <row r="45" spans="1:10" ht="21" customHeight="1" x14ac:dyDescent="0.15">
      <c r="A45" s="71">
        <v>8</v>
      </c>
      <c r="B45" s="65" t="s">
        <v>33</v>
      </c>
      <c r="C45" s="78">
        <v>0</v>
      </c>
      <c r="D45" s="76"/>
      <c r="E45" s="78">
        <f t="shared" si="3"/>
        <v>0</v>
      </c>
      <c r="F45" s="37">
        <v>0</v>
      </c>
      <c r="G45" s="37">
        <v>0</v>
      </c>
      <c r="H45" s="37">
        <f t="shared" si="0"/>
        <v>0</v>
      </c>
      <c r="I45" s="45"/>
      <c r="J45" s="89" t="s">
        <v>34</v>
      </c>
    </row>
    <row r="46" spans="1:10" ht="21" customHeight="1" x14ac:dyDescent="0.15">
      <c r="A46" s="71"/>
      <c r="B46" s="65"/>
      <c r="C46" s="78"/>
      <c r="D46" s="76"/>
      <c r="E46" s="78"/>
      <c r="F46" s="37">
        <v>0</v>
      </c>
      <c r="G46" s="37">
        <v>0</v>
      </c>
      <c r="H46" s="37">
        <f t="shared" si="0"/>
        <v>0</v>
      </c>
      <c r="I46" s="45"/>
      <c r="J46" s="90"/>
    </row>
    <row r="47" spans="1:10" s="30" customFormat="1" ht="21" customHeight="1" x14ac:dyDescent="0.15">
      <c r="A47" s="38"/>
      <c r="B47" s="39" t="s">
        <v>35</v>
      </c>
      <c r="C47" s="40">
        <f>SUM(C45)</f>
        <v>0</v>
      </c>
      <c r="D47" s="40">
        <f t="shared" ref="D47:E47" si="15">SUM(D45)</f>
        <v>0</v>
      </c>
      <c r="E47" s="40">
        <f t="shared" si="15"/>
        <v>0</v>
      </c>
      <c r="F47" s="40">
        <f>SUM(F45:F46)</f>
        <v>0</v>
      </c>
      <c r="G47" s="40">
        <f t="shared" ref="G47:H47" si="16">SUM(G45:G46)</f>
        <v>0</v>
      </c>
      <c r="H47" s="40">
        <f t="shared" si="16"/>
        <v>0</v>
      </c>
      <c r="I47" s="46"/>
      <c r="J47" s="91"/>
    </row>
    <row r="48" spans="1:10" ht="21" customHeight="1" x14ac:dyDescent="0.15">
      <c r="A48" s="71">
        <v>9</v>
      </c>
      <c r="B48" s="65" t="s">
        <v>36</v>
      </c>
      <c r="C48" s="78">
        <v>0</v>
      </c>
      <c r="D48" s="76"/>
      <c r="E48" s="78">
        <f t="shared" si="3"/>
        <v>0</v>
      </c>
      <c r="F48" s="37">
        <v>0</v>
      </c>
      <c r="G48" s="37">
        <v>0</v>
      </c>
      <c r="H48" s="37">
        <f t="shared" si="0"/>
        <v>0</v>
      </c>
      <c r="I48" s="45"/>
      <c r="J48" s="81" t="s">
        <v>37</v>
      </c>
    </row>
    <row r="49" spans="1:10" ht="21" customHeight="1" x14ac:dyDescent="0.15">
      <c r="A49" s="71"/>
      <c r="B49" s="65"/>
      <c r="C49" s="78"/>
      <c r="D49" s="76"/>
      <c r="E49" s="78"/>
      <c r="F49" s="37">
        <v>0</v>
      </c>
      <c r="G49" s="37">
        <v>0</v>
      </c>
      <c r="H49" s="37">
        <f t="shared" si="0"/>
        <v>0</v>
      </c>
      <c r="I49" s="45"/>
      <c r="J49" s="82"/>
    </row>
    <row r="50" spans="1:10" ht="21" customHeight="1" x14ac:dyDescent="0.15">
      <c r="A50" s="71"/>
      <c r="B50" s="65"/>
      <c r="C50" s="78"/>
      <c r="D50" s="76"/>
      <c r="E50" s="78"/>
      <c r="F50" s="37">
        <v>0</v>
      </c>
      <c r="G50" s="37">
        <v>0</v>
      </c>
      <c r="H50" s="37">
        <f t="shared" si="0"/>
        <v>0</v>
      </c>
      <c r="I50" s="45"/>
      <c r="J50" s="82"/>
    </row>
    <row r="51" spans="1:10" s="30" customFormat="1" ht="21" customHeight="1" x14ac:dyDescent="0.15">
      <c r="A51" s="38"/>
      <c r="B51" s="39" t="s">
        <v>38</v>
      </c>
      <c r="C51" s="40">
        <f>SUM(C48)</f>
        <v>0</v>
      </c>
      <c r="D51" s="40">
        <f t="shared" ref="D51:E51" si="17">SUM(D48)</f>
        <v>0</v>
      </c>
      <c r="E51" s="40">
        <f t="shared" si="17"/>
        <v>0</v>
      </c>
      <c r="F51" s="40">
        <f>SUM(F48:F50)</f>
        <v>0</v>
      </c>
      <c r="G51" s="40">
        <f t="shared" ref="G51:H51" si="18">SUM(G48:G50)</f>
        <v>0</v>
      </c>
      <c r="H51" s="40">
        <f t="shared" si="18"/>
        <v>0</v>
      </c>
      <c r="I51" s="46"/>
      <c r="J51" s="83"/>
    </row>
    <row r="52" spans="1:10" ht="21" customHeight="1" x14ac:dyDescent="0.15">
      <c r="A52" s="72">
        <v>10</v>
      </c>
      <c r="B52" s="65" t="s">
        <v>39</v>
      </c>
      <c r="C52" s="78">
        <v>0</v>
      </c>
      <c r="D52" s="76"/>
      <c r="E52" s="78">
        <f t="shared" si="3"/>
        <v>0</v>
      </c>
      <c r="F52" s="37">
        <v>1000</v>
      </c>
      <c r="G52" s="37">
        <v>0</v>
      </c>
      <c r="H52" s="37">
        <f t="shared" si="0"/>
        <v>1000</v>
      </c>
      <c r="I52" s="45" t="s">
        <v>93</v>
      </c>
      <c r="J52" s="84"/>
    </row>
    <row r="53" spans="1:10" ht="21" customHeight="1" x14ac:dyDescent="0.15">
      <c r="A53" s="74"/>
      <c r="B53" s="65"/>
      <c r="C53" s="78"/>
      <c r="D53" s="76"/>
      <c r="E53" s="78"/>
      <c r="F53" s="37">
        <v>1000</v>
      </c>
      <c r="G53" s="37">
        <v>0</v>
      </c>
      <c r="H53" s="37">
        <f t="shared" ref="H53:H58" si="19">F53+G53</f>
        <v>1000</v>
      </c>
      <c r="I53" s="45" t="s">
        <v>94</v>
      </c>
      <c r="J53" s="85"/>
    </row>
    <row r="54" spans="1:10" ht="21" customHeight="1" x14ac:dyDescent="0.15">
      <c r="A54" s="74"/>
      <c r="B54" s="65"/>
      <c r="C54" s="78"/>
      <c r="D54" s="76"/>
      <c r="E54" s="78"/>
      <c r="F54" s="37">
        <v>847.5</v>
      </c>
      <c r="G54" s="37">
        <v>0</v>
      </c>
      <c r="H54" s="37">
        <f t="shared" si="19"/>
        <v>847.5</v>
      </c>
      <c r="I54" s="45" t="s">
        <v>95</v>
      </c>
      <c r="J54" s="85"/>
    </row>
    <row r="55" spans="1:10" ht="21" customHeight="1" x14ac:dyDescent="0.15">
      <c r="A55" s="74"/>
      <c r="B55" s="65"/>
      <c r="C55" s="78"/>
      <c r="D55" s="76"/>
      <c r="E55" s="78"/>
      <c r="F55" s="37">
        <v>0</v>
      </c>
      <c r="G55" s="37">
        <v>0</v>
      </c>
      <c r="H55" s="37">
        <f t="shared" si="19"/>
        <v>0</v>
      </c>
      <c r="I55" s="45"/>
      <c r="J55" s="85"/>
    </row>
    <row r="56" spans="1:10" ht="21" customHeight="1" x14ac:dyDescent="0.15">
      <c r="A56" s="74"/>
      <c r="B56" s="65"/>
      <c r="C56" s="78"/>
      <c r="D56" s="76"/>
      <c r="E56" s="78"/>
      <c r="F56" s="37">
        <v>0</v>
      </c>
      <c r="G56" s="37">
        <v>0</v>
      </c>
      <c r="H56" s="37">
        <f t="shared" si="19"/>
        <v>0</v>
      </c>
      <c r="I56" s="45"/>
      <c r="J56" s="85"/>
    </row>
    <row r="57" spans="1:10" ht="21" customHeight="1" x14ac:dyDescent="0.15">
      <c r="A57" s="74"/>
      <c r="B57" s="65"/>
      <c r="C57" s="78"/>
      <c r="D57" s="76"/>
      <c r="E57" s="78"/>
      <c r="F57" s="37">
        <v>0</v>
      </c>
      <c r="G57" s="37">
        <v>0</v>
      </c>
      <c r="H57" s="37">
        <f t="shared" si="19"/>
        <v>0</v>
      </c>
      <c r="I57" s="45"/>
      <c r="J57" s="85"/>
    </row>
    <row r="58" spans="1:10" ht="21" customHeight="1" x14ac:dyDescent="0.15">
      <c r="A58" s="73"/>
      <c r="B58" s="65"/>
      <c r="C58" s="78"/>
      <c r="D58" s="76"/>
      <c r="E58" s="78"/>
      <c r="F58" s="37">
        <v>0</v>
      </c>
      <c r="G58" s="37">
        <v>0</v>
      </c>
      <c r="H58" s="37">
        <f t="shared" si="19"/>
        <v>0</v>
      </c>
      <c r="I58" s="45"/>
      <c r="J58" s="85"/>
    </row>
    <row r="59" spans="1:10" s="30" customFormat="1" ht="21" customHeight="1" x14ac:dyDescent="0.15">
      <c r="A59" s="38"/>
      <c r="B59" s="39" t="s">
        <v>40</v>
      </c>
      <c r="C59" s="40">
        <f>SUM(C52)</f>
        <v>0</v>
      </c>
      <c r="D59" s="40">
        <f t="shared" ref="D59:E59" si="20">SUM(D52)</f>
        <v>0</v>
      </c>
      <c r="E59" s="40">
        <f t="shared" si="20"/>
        <v>0</v>
      </c>
      <c r="F59" s="40">
        <f>SUM(F52:F58)</f>
        <v>2847.5</v>
      </c>
      <c r="G59" s="40">
        <f t="shared" ref="G59:H59" si="21">SUM(G52:G58)</f>
        <v>0</v>
      </c>
      <c r="H59" s="40">
        <f t="shared" si="21"/>
        <v>2847.5</v>
      </c>
      <c r="I59" s="46"/>
      <c r="J59" s="86"/>
    </row>
    <row r="60" spans="1:10" ht="21" customHeight="1" x14ac:dyDescent="0.15">
      <c r="A60" s="38"/>
      <c r="B60" s="39" t="s">
        <v>41</v>
      </c>
      <c r="C60" s="40">
        <f t="shared" ref="C60:H60" si="22">SUM(C59,C51,C47,C44,C39,C34,C28,C23,C18,C15)</f>
        <v>0</v>
      </c>
      <c r="D60" s="40">
        <f t="shared" si="22"/>
        <v>0</v>
      </c>
      <c r="E60" s="40">
        <f t="shared" si="22"/>
        <v>0</v>
      </c>
      <c r="F60" s="40">
        <f t="shared" si="22"/>
        <v>40282</v>
      </c>
      <c r="G60" s="40">
        <f t="shared" si="22"/>
        <v>0</v>
      </c>
      <c r="H60" s="40">
        <f t="shared" si="22"/>
        <v>40282</v>
      </c>
      <c r="I60" s="46"/>
      <c r="J60" s="47"/>
    </row>
    <row r="64" spans="1:10" ht="21" customHeight="1" x14ac:dyDescent="0.15">
      <c r="A64" s="62" t="s">
        <v>42</v>
      </c>
      <c r="B64" s="63"/>
      <c r="C64" s="64" t="s">
        <v>43</v>
      </c>
      <c r="D64" s="64"/>
      <c r="E64" s="64" t="s">
        <v>44</v>
      </c>
      <c r="F64" s="64"/>
      <c r="G64" s="64" t="s">
        <v>45</v>
      </c>
      <c r="H64" s="64"/>
      <c r="I64" s="48" t="s">
        <v>46</v>
      </c>
    </row>
    <row r="65" spans="1:9" ht="21" customHeight="1" x14ac:dyDescent="0.15">
      <c r="A65" s="77">
        <f>E60</f>
        <v>0</v>
      </c>
      <c r="B65" s="69"/>
      <c r="C65" s="69">
        <f>H60</f>
        <v>40282</v>
      </c>
      <c r="D65" s="69"/>
      <c r="E65" s="69">
        <f>F60</f>
        <v>40282</v>
      </c>
      <c r="F65" s="69"/>
      <c r="G65" s="69">
        <f>G60</f>
        <v>0</v>
      </c>
      <c r="H65" s="69"/>
      <c r="I65" s="49">
        <f>A65-C65</f>
        <v>-40282</v>
      </c>
    </row>
    <row r="67" spans="1:9" ht="21" customHeight="1" x14ac:dyDescent="0.15">
      <c r="A67" s="41" t="s">
        <v>47</v>
      </c>
      <c r="B67" s="42"/>
      <c r="C67" s="43" t="s">
        <v>48</v>
      </c>
      <c r="D67" s="41"/>
      <c r="E67" s="41" t="s">
        <v>49</v>
      </c>
      <c r="F67" s="41"/>
      <c r="G67" s="41" t="s">
        <v>50</v>
      </c>
      <c r="H67" s="41"/>
      <c r="I67" s="42"/>
    </row>
  </sheetData>
  <mergeCells count="73">
    <mergeCell ref="E8:E14"/>
    <mergeCell ref="J48:J51"/>
    <mergeCell ref="J52:J59"/>
    <mergeCell ref="H4:I5"/>
    <mergeCell ref="J24:J28"/>
    <mergeCell ref="J29:J34"/>
    <mergeCell ref="J35:J39"/>
    <mergeCell ref="J40:J44"/>
    <mergeCell ref="J45:J47"/>
    <mergeCell ref="J4:J5"/>
    <mergeCell ref="J6:J7"/>
    <mergeCell ref="J8:J15"/>
    <mergeCell ref="J16:J18"/>
    <mergeCell ref="J19:J23"/>
    <mergeCell ref="E16:E17"/>
    <mergeCell ref="E19:E22"/>
    <mergeCell ref="C65:D65"/>
    <mergeCell ref="E65:F65"/>
    <mergeCell ref="E40:E43"/>
    <mergeCell ref="E45:E46"/>
    <mergeCell ref="E48:E50"/>
    <mergeCell ref="E52:E58"/>
    <mergeCell ref="D24:D27"/>
    <mergeCell ref="D35:D38"/>
    <mergeCell ref="D40:D43"/>
    <mergeCell ref="E24:E27"/>
    <mergeCell ref="E35:E38"/>
    <mergeCell ref="D8:D14"/>
    <mergeCell ref="D16:D17"/>
    <mergeCell ref="D19:D22"/>
    <mergeCell ref="D45:D46"/>
    <mergeCell ref="B52:B58"/>
    <mergeCell ref="C8:C14"/>
    <mergeCell ref="C16:C17"/>
    <mergeCell ref="C19:C22"/>
    <mergeCell ref="C24:C27"/>
    <mergeCell ref="C35:C38"/>
    <mergeCell ref="C40:C43"/>
    <mergeCell ref="C45:C46"/>
    <mergeCell ref="C48:C50"/>
    <mergeCell ref="C52:C58"/>
    <mergeCell ref="G65:H65"/>
    <mergeCell ref="A6:A7"/>
    <mergeCell ref="A8:A14"/>
    <mergeCell ref="A16:A17"/>
    <mergeCell ref="A19:A22"/>
    <mergeCell ref="A24:A27"/>
    <mergeCell ref="A29:A33"/>
    <mergeCell ref="A35:A38"/>
    <mergeCell ref="A40:A43"/>
    <mergeCell ref="A45:A46"/>
    <mergeCell ref="A48:A50"/>
    <mergeCell ref="A52:A58"/>
    <mergeCell ref="B6:B7"/>
    <mergeCell ref="D48:D50"/>
    <mergeCell ref="D52:D58"/>
    <mergeCell ref="A65:B65"/>
    <mergeCell ref="C2:H2"/>
    <mergeCell ref="C6:E6"/>
    <mergeCell ref="F6:I6"/>
    <mergeCell ref="A64:B64"/>
    <mergeCell ref="C64:D64"/>
    <mergeCell ref="E64:F64"/>
    <mergeCell ref="G64:H64"/>
    <mergeCell ref="B8:B14"/>
    <mergeCell ref="B16:B17"/>
    <mergeCell ref="B19:B22"/>
    <mergeCell ref="B24:B27"/>
    <mergeCell ref="B29:B33"/>
    <mergeCell ref="B35:B38"/>
    <mergeCell ref="B40:B43"/>
    <mergeCell ref="B45:B46"/>
    <mergeCell ref="B48:B50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A25" zoomScaleSheetLayoutView="100" workbookViewId="0">
      <selection activeCell="D45" sqref="D4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9" t="s">
        <v>51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2" t="s">
        <v>53</v>
      </c>
      <c r="G5" s="92"/>
      <c r="H5" s="5" t="s">
        <v>54</v>
      </c>
      <c r="I5" s="4"/>
      <c r="J5" s="92" t="s">
        <v>83</v>
      </c>
      <c r="K5" s="93"/>
    </row>
    <row r="6" spans="2:11" ht="20" customHeight="1" x14ac:dyDescent="0.15">
      <c r="B6" s="6"/>
      <c r="C6" s="7"/>
      <c r="D6" s="8" t="s">
        <v>55</v>
      </c>
      <c r="E6" s="8"/>
      <c r="F6" s="94" t="s">
        <v>56</v>
      </c>
      <c r="G6" s="94"/>
      <c r="H6" s="8" t="s">
        <v>57</v>
      </c>
      <c r="I6" s="7"/>
      <c r="J6" s="94" t="s">
        <v>58</v>
      </c>
      <c r="K6" s="95"/>
    </row>
    <row r="7" spans="2:11" ht="20" customHeight="1" x14ac:dyDescent="0.15">
      <c r="B7" s="6"/>
      <c r="C7" s="7"/>
      <c r="D7" s="8" t="s">
        <v>59</v>
      </c>
      <c r="E7" s="8"/>
      <c r="F7" s="96">
        <v>43694</v>
      </c>
      <c r="G7" s="94"/>
      <c r="H7" s="8" t="s">
        <v>60</v>
      </c>
      <c r="I7" s="22"/>
      <c r="J7" s="96">
        <v>43698</v>
      </c>
      <c r="K7" s="95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3"/>
      <c r="J8" s="97" t="s">
        <v>99</v>
      </c>
      <c r="K8" s="98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9" t="s">
        <v>1</v>
      </c>
      <c r="C10" s="100"/>
      <c r="D10" s="14" t="s">
        <v>62</v>
      </c>
      <c r="E10" s="101" t="s">
        <v>63</v>
      </c>
      <c r="F10" s="102"/>
      <c r="G10" s="16" t="s">
        <v>64</v>
      </c>
      <c r="H10" s="15" t="s">
        <v>65</v>
      </c>
      <c r="I10" s="101" t="s">
        <v>66</v>
      </c>
      <c r="J10" s="102"/>
      <c r="K10" s="16" t="s">
        <v>67</v>
      </c>
    </row>
    <row r="11" spans="2:11" ht="20" customHeight="1" x14ac:dyDescent="0.15">
      <c r="B11" s="103">
        <v>1</v>
      </c>
      <c r="C11" s="104"/>
      <c r="D11" s="107" t="s">
        <v>68</v>
      </c>
      <c r="E11" s="103" t="s">
        <v>69</v>
      </c>
      <c r="F11" s="104"/>
      <c r="G11" s="17"/>
      <c r="H11" s="17"/>
      <c r="I11" s="105"/>
      <c r="J11" s="106"/>
      <c r="K11" s="24"/>
    </row>
    <row r="12" spans="2:11" ht="20" customHeight="1" x14ac:dyDescent="0.15">
      <c r="B12" s="103">
        <v>2</v>
      </c>
      <c r="C12" s="104"/>
      <c r="D12" s="108"/>
      <c r="E12" s="109" t="s">
        <v>70</v>
      </c>
      <c r="F12" s="109"/>
      <c r="G12" s="17"/>
      <c r="H12" s="17"/>
      <c r="I12" s="105"/>
      <c r="J12" s="106"/>
      <c r="K12" s="24"/>
    </row>
    <row r="13" spans="2:11" ht="20" customHeight="1" x14ac:dyDescent="0.15">
      <c r="B13" s="103">
        <v>3</v>
      </c>
      <c r="C13" s="104"/>
      <c r="D13" s="108"/>
      <c r="E13" s="103" t="s">
        <v>71</v>
      </c>
      <c r="F13" s="104"/>
      <c r="G13" s="17"/>
      <c r="H13" s="17"/>
      <c r="I13" s="105"/>
      <c r="J13" s="106"/>
      <c r="K13" s="24"/>
    </row>
    <row r="14" spans="2:11" ht="20" customHeight="1" x14ac:dyDescent="0.15">
      <c r="B14" s="55"/>
      <c r="C14" s="56"/>
      <c r="D14" s="108"/>
      <c r="E14" s="103" t="s">
        <v>72</v>
      </c>
      <c r="F14" s="104"/>
      <c r="G14" s="54"/>
      <c r="H14" s="54"/>
      <c r="I14" s="52"/>
      <c r="J14" s="53"/>
      <c r="K14" s="24"/>
    </row>
    <row r="15" spans="2:11" ht="20" customHeight="1" x14ac:dyDescent="0.15">
      <c r="B15" s="103">
        <v>5</v>
      </c>
      <c r="C15" s="104"/>
      <c r="D15" s="107" t="s">
        <v>39</v>
      </c>
      <c r="E15" s="109"/>
      <c r="F15" s="109"/>
      <c r="G15" s="17"/>
      <c r="H15" s="17"/>
      <c r="I15" s="105"/>
      <c r="J15" s="106"/>
      <c r="K15" s="24"/>
    </row>
    <row r="16" spans="2:11" ht="20" customHeight="1" x14ac:dyDescent="0.15">
      <c r="B16" s="103">
        <v>6</v>
      </c>
      <c r="C16" s="104"/>
      <c r="D16" s="108"/>
      <c r="E16" s="109"/>
      <c r="F16" s="109"/>
      <c r="G16" s="17"/>
      <c r="H16" s="17"/>
      <c r="I16" s="105"/>
      <c r="J16" s="106"/>
      <c r="K16" s="24"/>
    </row>
    <row r="17" spans="1:11" ht="20" customHeight="1" x14ac:dyDescent="0.15">
      <c r="B17" s="103">
        <v>7</v>
      </c>
      <c r="C17" s="104"/>
      <c r="D17" s="113"/>
      <c r="E17" s="109"/>
      <c r="F17" s="109"/>
      <c r="G17" s="17"/>
      <c r="H17" s="17"/>
      <c r="I17" s="105"/>
      <c r="J17" s="106"/>
      <c r="K17" s="24"/>
    </row>
    <row r="18" spans="1:11" ht="20" customHeight="1" x14ac:dyDescent="0.15">
      <c r="B18" s="101" t="s">
        <v>41</v>
      </c>
      <c r="C18" s="110"/>
      <c r="D18" s="110"/>
      <c r="E18" s="110"/>
      <c r="F18" s="102"/>
      <c r="G18" s="18">
        <f>SUM(G11:G17)</f>
        <v>0</v>
      </c>
      <c r="H18" s="18">
        <f>SUM(H11:H17)</f>
        <v>0</v>
      </c>
      <c r="I18" s="111">
        <f>SUM(I11:J17)</f>
        <v>0</v>
      </c>
      <c r="J18" s="112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14" t="s">
        <v>65</v>
      </c>
      <c r="C20" s="114"/>
      <c r="D20" s="114"/>
      <c r="E20" s="114"/>
      <c r="F20" s="114"/>
      <c r="G20" s="114" t="s">
        <v>73</v>
      </c>
      <c r="H20" s="114"/>
      <c r="I20" s="114"/>
      <c r="J20" s="114"/>
      <c r="K20" s="16" t="s">
        <v>74</v>
      </c>
    </row>
    <row r="21" spans="1:11" ht="20" customHeight="1" x14ac:dyDescent="0.15">
      <c r="B21" s="115">
        <f>H18</f>
        <v>0</v>
      </c>
      <c r="C21" s="115"/>
      <c r="D21" s="115"/>
      <c r="E21" s="115"/>
      <c r="F21" s="115"/>
      <c r="G21" s="115">
        <f>I18</f>
        <v>0</v>
      </c>
      <c r="H21" s="115"/>
      <c r="I21" s="115"/>
      <c r="J21" s="115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 t="s">
        <v>76</v>
      </c>
      <c r="E23" s="13"/>
      <c r="F23" s="13" t="s">
        <v>48</v>
      </c>
      <c r="G23" s="13" t="s">
        <v>77</v>
      </c>
      <c r="H23" s="13"/>
      <c r="I23" s="13"/>
      <c r="J23" s="13" t="s">
        <v>50</v>
      </c>
      <c r="K23" s="13"/>
    </row>
    <row r="26" spans="1:11" ht="17" x14ac:dyDescent="0.15">
      <c r="A26" s="59" t="s">
        <v>78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8" spans="1:11" ht="20" customHeight="1" x14ac:dyDescent="0.15">
      <c r="B28" s="3"/>
      <c r="C28" s="4"/>
      <c r="D28" s="5" t="s">
        <v>52</v>
      </c>
      <c r="E28" s="5"/>
      <c r="F28" s="92" t="str">
        <f>F5</f>
        <v>郭燕雷</v>
      </c>
      <c r="G28" s="92"/>
      <c r="H28" s="5" t="s">
        <v>54</v>
      </c>
      <c r="I28" s="4"/>
      <c r="J28" s="92" t="str">
        <f>J5</f>
        <v>经理</v>
      </c>
      <c r="K28" s="93"/>
    </row>
    <row r="29" spans="1:11" ht="20" customHeight="1" x14ac:dyDescent="0.15">
      <c r="B29" s="6"/>
      <c r="C29" s="7"/>
      <c r="D29" s="8" t="s">
        <v>55</v>
      </c>
      <c r="E29" s="8"/>
      <c r="F29" s="94" t="str">
        <f>F6</f>
        <v>北京</v>
      </c>
      <c r="G29" s="94"/>
      <c r="H29" s="8" t="s">
        <v>57</v>
      </c>
      <c r="I29" s="7"/>
      <c r="J29" s="94" t="str">
        <f>J6</f>
        <v>企划部</v>
      </c>
      <c r="K29" s="95"/>
    </row>
    <row r="30" spans="1:11" ht="20" customHeight="1" x14ac:dyDescent="0.15">
      <c r="B30" s="6"/>
      <c r="C30" s="7"/>
      <c r="D30" s="8" t="s">
        <v>59</v>
      </c>
      <c r="E30" s="8"/>
      <c r="F30" s="96">
        <f>F7</f>
        <v>43694</v>
      </c>
      <c r="G30" s="94"/>
      <c r="H30" s="8" t="s">
        <v>60</v>
      </c>
      <c r="I30" s="22"/>
      <c r="J30" s="96">
        <f>J7</f>
        <v>43698</v>
      </c>
      <c r="K30" s="95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61</v>
      </c>
      <c r="I31" s="23"/>
      <c r="J31" s="97"/>
      <c r="K31" s="98"/>
    </row>
    <row r="32" spans="1:11" ht="20" customHeight="1" x14ac:dyDescent="0.15"/>
    <row r="33" spans="2:11" ht="20" customHeight="1" x14ac:dyDescent="0.15">
      <c r="B33" s="109"/>
      <c r="C33" s="109"/>
      <c r="D33" s="19" t="s">
        <v>79</v>
      </c>
      <c r="E33" s="109" t="s">
        <v>80</v>
      </c>
      <c r="F33" s="109"/>
      <c r="G33" s="17" t="s">
        <v>81</v>
      </c>
      <c r="H33" s="17" t="s">
        <v>82</v>
      </c>
      <c r="I33" s="116" t="s">
        <v>41</v>
      </c>
      <c r="J33" s="116"/>
      <c r="K33" s="28" t="s">
        <v>67</v>
      </c>
    </row>
    <row r="34" spans="2:11" ht="20" customHeight="1" x14ac:dyDescent="0.15">
      <c r="B34" s="109">
        <v>1</v>
      </c>
      <c r="C34" s="109"/>
      <c r="D34" s="20" t="s">
        <v>100</v>
      </c>
      <c r="E34" s="109" t="s">
        <v>101</v>
      </c>
      <c r="F34" s="109"/>
      <c r="G34" s="17">
        <v>200</v>
      </c>
      <c r="H34" s="17">
        <v>2</v>
      </c>
      <c r="I34" s="105">
        <f>G34*H34</f>
        <v>400</v>
      </c>
      <c r="J34" s="106"/>
      <c r="K34" s="29"/>
    </row>
    <row r="35" spans="2:11" ht="20" customHeight="1" x14ac:dyDescent="0.15">
      <c r="B35" s="109">
        <v>2</v>
      </c>
      <c r="C35" s="109"/>
      <c r="D35" s="20" t="s">
        <v>100</v>
      </c>
      <c r="E35" s="109" t="s">
        <v>102</v>
      </c>
      <c r="F35" s="109"/>
      <c r="G35" s="17">
        <v>100</v>
      </c>
      <c r="H35" s="17">
        <v>2</v>
      </c>
      <c r="I35" s="105">
        <f>G35*H35</f>
        <v>200</v>
      </c>
      <c r="J35" s="106"/>
      <c r="K35" s="29"/>
    </row>
    <row r="36" spans="2:11" ht="20" customHeight="1" x14ac:dyDescent="0.15">
      <c r="B36" s="101" t="s">
        <v>41</v>
      </c>
      <c r="C36" s="110"/>
      <c r="D36" s="110"/>
      <c r="E36" s="110"/>
      <c r="F36" s="102"/>
      <c r="G36" s="18"/>
      <c r="H36" s="18">
        <f>SUM(H19:H35)</f>
        <v>4</v>
      </c>
      <c r="I36" s="111">
        <f>SUM(I34:J35)</f>
        <v>600</v>
      </c>
      <c r="J36" s="112"/>
      <c r="K36" s="25"/>
    </row>
    <row r="37" spans="2:11" ht="20" customHeight="1" x14ac:dyDescent="0.15">
      <c r="B37" s="13" t="s">
        <v>75</v>
      </c>
      <c r="C37" s="13"/>
      <c r="D37" s="13"/>
      <c r="E37" s="13"/>
      <c r="F37" s="13" t="s">
        <v>48</v>
      </c>
      <c r="G37" s="13" t="s">
        <v>77</v>
      </c>
      <c r="H37" s="13"/>
      <c r="I37" s="13"/>
      <c r="J37" s="13" t="s">
        <v>50</v>
      </c>
      <c r="K37" s="13"/>
    </row>
  </sheetData>
  <mergeCells count="57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D11:D14"/>
    <mergeCell ref="B11:C11"/>
    <mergeCell ref="E11:F11"/>
    <mergeCell ref="I11:J11"/>
    <mergeCell ref="B12:C12"/>
    <mergeCell ref="E12:F12"/>
    <mergeCell ref="I12:J12"/>
    <mergeCell ref="E14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2019-08-21T08:57:06Z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