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武汉别克GL61016\报销\马可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2511"/>
</workbook>
</file>

<file path=xl/calcChain.xml><?xml version="1.0" encoding="utf-8"?>
<calcChain xmlns="http://schemas.openxmlformats.org/spreadsheetml/2006/main">
  <c r="I35" i="2" l="1"/>
  <c r="J31" i="2"/>
  <c r="J30" i="2"/>
  <c r="J29" i="2"/>
  <c r="J28" i="2"/>
  <c r="F30" i="2"/>
  <c r="F29" i="2"/>
  <c r="F28" i="2"/>
  <c r="H36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<sst xmlns="http://schemas.openxmlformats.org/spreadsheetml/2006/main" count="118" uniqueCount="105">
  <si>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</si>
  <si>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</si>
  <si>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</si>
  <si>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</si>
  <si>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</si>
  <si>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</si>
  <si>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</si>
  <si>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</si>
  <si>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</si>
  <si>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</si>
  <si>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</si>
  <si>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</si>
  <si>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</si>
  <si>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</si>
  <si>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</si>
  <si>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</si>
  <si>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</si>
  <si>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</si>
  <si>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</si>
  <si>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</si>
  <si>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</si>
  <si>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</si>
  <si>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</si>
  <si>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</si>
  <si>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</si>
  <si>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</si>
  <si>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</si>
  <si>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</si>
  <si>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</si>
  <si>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</si>
  <si>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</si>
  <si>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</si>
  <si>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</si>
  <si>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</si>
  <si>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</si>
  <si>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</si>
  <si>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</si>
  <si>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</si>
  <si>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</si>
  <si>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</si>
  <si>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</si>
  <si>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</si>
  <si>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</si>
  <si>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</si>
  <si>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</si>
  <si>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</si>
  <si>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</si>
  <si>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</si>
  <si>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</si>
  <si>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</si>
  <si>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</si>
  <si>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</si>
  <si>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</si>
  <si>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</si>
  <si>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</si>
  <si>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</si>
  <si>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</si>
  <si>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</si>
  <si>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</si>
  <si>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</si>
  <si>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</si>
  <si>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</si>
  <si>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</si>
  <si>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</si>
  <si>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</si>
  <si>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</si>
  <si>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</si>
  <si>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</si>
  <si>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</si>
  <si>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</si>
  <si>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</si>
  <si>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</si>
  <si>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</si>
  <si>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</si>
  <si>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</si>
  <si>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</si>
  <si>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</si>
  <si>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</si>
  <si>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</si>
  <si>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</si>
  <si>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</si>
  <si>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</si>
  <si>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</si>
  <si>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</si>
  <si>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</si>
  <si>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</si>
  <si>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</si>
  <si>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</si>
  <si>
    <t>HMOA-171016-STY612</t>
  </si>
  <si>
    <t>10月14日-17日</t>
  </si>
  <si>
    <t>10月18日</t>
  </si>
  <si>
    <t>上海、武汉</t>
  </si>
  <si>
    <t>武汉</t>
  </si>
  <si>
    <t>10/14-10/15</t>
  </si>
  <si>
    <t>10/16-10/17</t>
  </si>
  <si>
    <t>马可</t>
  </si>
  <si>
    <t>总监</t>
  </si>
  <si>
    <t>团号：HMOA-171016-STY612</t>
  </si>
  <si>
    <t>夏云</t>
  </si>
  <si>
    <t>计元卿</t>
  </si>
  <si>
    <t>赵鑫</t>
  </si>
  <si>
    <t>会议日期：10月14-17日</t>
  </si>
  <si>
    <t>10/14 入住酒店-万达威斯汀酒店15元 
10/15 瑞华酒店-威斯汀酒店37元
         威斯汀酒店-瑞华酒店31元
10/14 机场到入住酒店，10/17日瑞华-机场共343.04元，过桥费15元</t>
  </si>
  <si>
    <t>10月14-16日，2间标间共4晚  
马可、丁凯旋、何欢、林瑜洁</t>
  </si>
  <si>
    <t>马可上会费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</si>
</sst>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20"/>
      <color theme="1"/>
      <name val="Calibri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60"/>
  <sheetViews>
    <sheetView topLeftCell="A40" zoomScaleNormal="100" workbookViewId="0">
      <selection activeCell="E33" sqref="E33:E36"/>
    </sheetView>
  </sheetViews>
  <sheetFormatPr defaultRowHeight="21" customHeight="1"/>
  <cols>
    <col min="1" max="1" width="9" style="1"/>
    <col min="2" max="2" width="16.7109375" bestFit="1" customWidth="1"/>
    <col min="3" max="3" width="9" style="29"/>
    <col min="9" max="9" width="24.85546875" customWidth="1"/>
    <col min="10" max="10" width="39.42578125" customWidth="1"/>
  </cols>
  <sheetData>
    <row r="2" spans="1:12" ht="21" customHeight="1">
      <c r="C2" s="82" t="s">
        <v>74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97</v>
      </c>
      <c r="I4" s="67"/>
      <c r="J4" s="67" t="s">
        <v>101</v>
      </c>
    </row>
    <row r="5" spans="1:12" ht="21" customHeight="1">
      <c r="H5" s="68"/>
      <c r="I5" s="68"/>
      <c r="J5" s="68"/>
    </row>
    <row r="6" spans="1:12" ht="21" customHeight="1">
      <c r="A6" s="85" t="s">
        <v>46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49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65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4" ht="21" customHeight="1">
      <c r="A17" s="78">
        <v>3</v>
      </c>
      <c r="B17" s="79" t="s">
        <v>51</v>
      </c>
      <c r="C17" s="53">
        <v>0</v>
      </c>
      <c r="D17" s="54"/>
      <c r="E17" s="53">
        <f t="shared" si="2"/>
        <v>0</v>
      </c>
      <c r="F17" s="36">
        <v>1230.7</v>
      </c>
      <c r="G17" s="36">
        <v>0</v>
      </c>
      <c r="H17" s="36">
        <f t="shared" si="0"/>
        <v>1230.7</v>
      </c>
      <c r="I17" s="2" t="s">
        <v>98</v>
      </c>
      <c r="J17" s="64" t="s">
        <v>66</v>
      </c>
    </row>
    <row r="18" spans="1:14" ht="21" customHeight="1">
      <c r="A18" s="78"/>
      <c r="B18" s="79"/>
      <c r="C18" s="53"/>
      <c r="D18" s="54"/>
      <c r="E18" s="53"/>
      <c r="F18" s="36">
        <v>674</v>
      </c>
      <c r="G18" s="36">
        <v>0</v>
      </c>
      <c r="H18" s="36">
        <f t="shared" si="0"/>
        <v>674</v>
      </c>
      <c r="I18" s="2" t="s">
        <v>99</v>
      </c>
      <c r="J18" s="65"/>
    </row>
    <row r="19" spans="1:14" ht="21" customHeight="1">
      <c r="A19" s="78"/>
      <c r="B19" s="79"/>
      <c r="C19" s="53"/>
      <c r="D19" s="54"/>
      <c r="E19" s="53"/>
      <c r="F19" s="36">
        <v>462</v>
      </c>
      <c r="G19" s="36">
        <v>0</v>
      </c>
      <c r="H19" s="36">
        <f t="shared" si="0"/>
        <v>462</v>
      </c>
      <c r="I19" s="2" t="s">
        <v>100</v>
      </c>
      <c r="J19" s="65"/>
      <c r="L19" s="51"/>
    </row>
    <row r="20" spans="1:14" ht="21" customHeight="1">
      <c r="A20" s="78"/>
      <c r="B20" s="79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4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2366.6999999999998</v>
      </c>
      <c r="G21" s="37">
        <f t="shared" ref="G21:H21" si="5">SUM(G17:G20)</f>
        <v>0</v>
      </c>
      <c r="H21" s="37">
        <f t="shared" si="5"/>
        <v>2366.6999999999998</v>
      </c>
      <c r="I21" s="35"/>
      <c r="J21" s="66"/>
    </row>
    <row r="22" spans="1:14" ht="21" customHeight="1">
      <c r="A22" s="78">
        <v>4</v>
      </c>
      <c r="B22" s="79" t="s">
        <v>4</v>
      </c>
      <c r="C22" s="53">
        <v>0</v>
      </c>
      <c r="D22" s="54"/>
      <c r="E22" s="5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4" t="s">
        <v>67</v>
      </c>
      <c r="N22" s="52"/>
    </row>
    <row r="23" spans="1:14" ht="21" customHeight="1">
      <c r="A23" s="78"/>
      <c r="B23" s="79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65"/>
    </row>
    <row r="24" spans="1:14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6"/>
    </row>
    <row r="25" spans="1:14" ht="21" customHeight="1">
      <c r="A25" s="55">
        <v>5</v>
      </c>
      <c r="B25" s="57" t="s">
        <v>54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68</v>
      </c>
    </row>
    <row r="26" spans="1:14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62"/>
    </row>
    <row r="27" spans="1:14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3"/>
    </row>
    <row r="28" spans="1:14" ht="21" customHeight="1">
      <c r="A28" s="78">
        <v>6</v>
      </c>
      <c r="B28" s="79" t="s">
        <v>55</v>
      </c>
      <c r="C28" s="53">
        <v>0</v>
      </c>
      <c r="D28" s="54"/>
      <c r="E28" s="5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69</v>
      </c>
    </row>
    <row r="29" spans="1:14" ht="21" customHeight="1">
      <c r="A29" s="78"/>
      <c r="B29" s="79"/>
      <c r="C29" s="53"/>
      <c r="D29" s="54"/>
      <c r="E29" s="53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4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4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4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6"/>
    </row>
    <row r="33" spans="1:10" ht="21" customHeight="1">
      <c r="A33" s="78">
        <v>7</v>
      </c>
      <c r="B33" s="79" t="s">
        <v>56</v>
      </c>
      <c r="C33" s="53">
        <v>0</v>
      </c>
      <c r="D33" s="54"/>
      <c r="E33" s="5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>
      <c r="A34" s="78"/>
      <c r="B34" s="79"/>
      <c r="C34" s="53"/>
      <c r="D34" s="54"/>
      <c r="E34" s="53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>
      <c r="A38" s="78">
        <v>8</v>
      </c>
      <c r="B38" s="79" t="s">
        <v>3</v>
      </c>
      <c r="C38" s="53">
        <v>0</v>
      </c>
      <c r="D38" s="54"/>
      <c r="E38" s="5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4" t="s">
        <v>70</v>
      </c>
    </row>
    <row r="39" spans="1:10" ht="21" customHeight="1">
      <c r="A39" s="78"/>
      <c r="B39" s="79"/>
      <c r="C39" s="53"/>
      <c r="D39" s="54"/>
      <c r="E39" s="53"/>
      <c r="F39" s="36">
        <v>0</v>
      </c>
      <c r="G39" s="36">
        <v>0</v>
      </c>
      <c r="H39" s="36">
        <f t="shared" si="0"/>
        <v>0</v>
      </c>
      <c r="I39" s="2"/>
      <c r="J39" s="65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6"/>
    </row>
    <row r="41" spans="1:10" ht="21" customHeight="1">
      <c r="A41" s="78">
        <v>9</v>
      </c>
      <c r="B41" s="79" t="s">
        <v>58</v>
      </c>
      <c r="C41" s="53">
        <v>0</v>
      </c>
      <c r="D41" s="54"/>
      <c r="E41" s="5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71</v>
      </c>
    </row>
    <row r="42" spans="1:10" ht="21" customHeight="1">
      <c r="A42" s="78"/>
      <c r="B42" s="79"/>
      <c r="C42" s="53"/>
      <c r="D42" s="54"/>
      <c r="E42" s="53"/>
      <c r="F42" s="36">
        <v>0</v>
      </c>
      <c r="G42" s="36">
        <v>0</v>
      </c>
      <c r="H42" s="36">
        <f t="shared" si="0"/>
        <v>0</v>
      </c>
      <c r="I42" s="2"/>
      <c r="J42" s="62"/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3"/>
    </row>
    <row r="45" spans="1:10" ht="21" customHeight="1">
      <c r="A45" s="55">
        <v>10</v>
      </c>
      <c r="B45" s="79" t="s">
        <v>5</v>
      </c>
      <c r="C45" s="53">
        <v>0</v>
      </c>
      <c r="D45" s="54"/>
      <c r="E45" s="5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9"/>
    </row>
    <row r="46" spans="1:10" ht="21" customHeight="1">
      <c r="A46" s="81"/>
      <c r="B46" s="79"/>
      <c r="C46" s="53"/>
      <c r="D46" s="54"/>
      <c r="E46" s="53"/>
      <c r="F46" s="36">
        <v>0</v>
      </c>
      <c r="G46" s="36">
        <v>0</v>
      </c>
      <c r="H46" s="36">
        <f t="shared" ref="H46:H51" si="19">F46+G46</f>
        <v>0</v>
      </c>
      <c r="I46" s="2"/>
      <c r="J46" s="70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56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1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2366.6999999999998</v>
      </c>
      <c r="G53" s="37">
        <f t="shared" si="22"/>
        <v>0</v>
      </c>
      <c r="H53" s="37">
        <f t="shared" si="22"/>
        <v>2366.6999999999998</v>
      </c>
      <c r="I53" s="35"/>
      <c r="J53" s="39"/>
    </row>
    <row r="57" spans="1:10" ht="21" customHeight="1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2" t="s">
        <v>14</v>
      </c>
    </row>
    <row r="58" spans="1:10" ht="21" customHeight="1">
      <c r="A58" s="80">
        <f>E53</f>
        <v>0</v>
      </c>
      <c r="B58" s="75"/>
      <c r="C58" s="75">
        <f>H53</f>
        <v>2366.6999999999998</v>
      </c>
      <c r="D58" s="75"/>
      <c r="E58" s="75">
        <f>F53</f>
        <v>2366.6999999999998</v>
      </c>
      <c r="F58" s="75"/>
      <c r="G58" s="75">
        <f>G53</f>
        <v>0</v>
      </c>
      <c r="H58" s="75"/>
      <c r="I58" s="33">
        <f>A58-C58</f>
        <v>-2366.6999999999998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>
      <selection activeCell="H18" sqref="H18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5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72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19</v>
      </c>
      <c r="E5" s="45"/>
      <c r="F5" s="98" t="s">
        <v>95</v>
      </c>
      <c r="G5" s="98"/>
      <c r="H5" s="45" t="s">
        <v>20</v>
      </c>
      <c r="I5" s="8"/>
      <c r="J5" s="98" t="s">
        <v>96</v>
      </c>
      <c r="K5" s="99"/>
    </row>
    <row r="6" spans="2:11" ht="20.100000000000001" customHeight="1">
      <c r="B6" s="9"/>
      <c r="C6" s="10"/>
      <c r="D6" s="11" t="s">
        <v>21</v>
      </c>
      <c r="E6" s="11"/>
      <c r="F6" s="100" t="s">
        <v>91</v>
      </c>
      <c r="G6" s="100"/>
      <c r="H6" s="11" t="s">
        <v>22</v>
      </c>
      <c r="I6" s="10"/>
      <c r="J6" s="100" t="s">
        <v>87</v>
      </c>
      <c r="K6" s="101"/>
    </row>
    <row r="7" spans="2:11" ht="20.100000000000001" customHeight="1">
      <c r="B7" s="9"/>
      <c r="C7" s="10"/>
      <c r="D7" s="11" t="s">
        <v>23</v>
      </c>
      <c r="E7" s="11"/>
      <c r="F7" s="100" t="s">
        <v>89</v>
      </c>
      <c r="G7" s="100"/>
      <c r="H7" s="11" t="s">
        <v>24</v>
      </c>
      <c r="I7" s="12"/>
      <c r="J7" s="100" t="s">
        <v>90</v>
      </c>
      <c r="K7" s="101"/>
    </row>
    <row r="8" spans="2:11" ht="20.100000000000001" customHeight="1">
      <c r="B8" s="13"/>
      <c r="C8" s="14"/>
      <c r="D8" s="46"/>
      <c r="E8" s="46"/>
      <c r="F8" s="47"/>
      <c r="G8" s="47"/>
      <c r="H8" s="46" t="s">
        <v>79</v>
      </c>
      <c r="I8" s="48"/>
      <c r="J8" s="110" t="s">
        <v>88</v>
      </c>
      <c r="K8" s="11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2" t="s">
        <v>25</v>
      </c>
      <c r="C10" s="113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49">
        <v>0</v>
      </c>
      <c r="I11" s="87"/>
      <c r="J11" s="88"/>
      <c r="K11" s="20" t="s">
        <v>34</v>
      </c>
    </row>
    <row r="12" spans="2:11" ht="82.5" customHeight="1">
      <c r="B12" s="92">
        <v>2</v>
      </c>
      <c r="C12" s="93"/>
      <c r="D12" s="103"/>
      <c r="E12" s="91" t="s">
        <v>35</v>
      </c>
      <c r="F12" s="91"/>
      <c r="G12" s="19">
        <v>783.04</v>
      </c>
      <c r="H12" s="49">
        <v>783.04</v>
      </c>
      <c r="I12" s="87"/>
      <c r="J12" s="88"/>
      <c r="K12" s="25" t="s">
        <v>102</v>
      </c>
    </row>
    <row r="13" spans="2:11" ht="44.25" customHeight="1">
      <c r="B13" s="92">
        <v>3</v>
      </c>
      <c r="C13" s="93"/>
      <c r="D13" s="103"/>
      <c r="E13" s="92" t="s">
        <v>36</v>
      </c>
      <c r="F13" s="93"/>
      <c r="G13" s="19">
        <v>1232</v>
      </c>
      <c r="H13" s="49">
        <v>1232</v>
      </c>
      <c r="I13" s="87"/>
      <c r="J13" s="88"/>
      <c r="K13" s="25" t="s">
        <v>103</v>
      </c>
    </row>
    <row r="14" spans="2:11" ht="43.5" customHeight="1">
      <c r="B14" s="92">
        <v>4</v>
      </c>
      <c r="C14" s="93"/>
      <c r="D14" s="103"/>
      <c r="E14" s="92" t="s">
        <v>37</v>
      </c>
      <c r="F14" s="93"/>
      <c r="G14" s="19"/>
      <c r="H14" s="49"/>
      <c r="I14" s="87"/>
      <c r="J14" s="88"/>
      <c r="K14" s="25"/>
    </row>
    <row r="15" spans="2:11" ht="20.100000000000001" customHeight="1">
      <c r="B15" s="92">
        <v>5</v>
      </c>
      <c r="C15" s="93"/>
      <c r="D15" s="102" t="s">
        <v>38</v>
      </c>
      <c r="E15" s="91"/>
      <c r="F15" s="91"/>
      <c r="G15" s="19">
        <v>0</v>
      </c>
      <c r="H15" s="49">
        <v>0</v>
      </c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49">
        <v>0</v>
      </c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49">
        <v>0</v>
      </c>
      <c r="I17" s="87"/>
      <c r="J17" s="88"/>
      <c r="K17" s="20"/>
    </row>
    <row r="18" spans="1:11" ht="20.100000000000001" customHeight="1">
      <c r="B18" s="94" t="s">
        <v>39</v>
      </c>
      <c r="C18" s="95"/>
      <c r="D18" s="95"/>
      <c r="E18" s="95"/>
      <c r="F18" s="96"/>
      <c r="G18" s="21">
        <f>SUM(G11:G17)</f>
        <v>2015.04</v>
      </c>
      <c r="H18" s="21">
        <f>SUM(H11:H17)</f>
        <v>2015.04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40</v>
      </c>
      <c r="H20" s="97"/>
      <c r="I20" s="97"/>
      <c r="J20" s="97"/>
      <c r="K20" s="17" t="s">
        <v>41</v>
      </c>
    </row>
    <row r="21" spans="1:11" ht="20.100000000000001" customHeight="1">
      <c r="B21" s="86">
        <f>H18</f>
        <v>2015.04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2015.04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2" t="s">
        <v>80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5" t="s">
        <v>19</v>
      </c>
      <c r="E28" s="45"/>
      <c r="F28" s="98" t="str">
        <f>F5</f>
        <v>马可</v>
      </c>
      <c r="G28" s="98"/>
      <c r="H28" s="45" t="s">
        <v>20</v>
      </c>
      <c r="I28" s="8"/>
      <c r="J28" s="98" t="str">
        <f>J5</f>
        <v>总监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 t="str">
        <f>F6</f>
        <v>上海、武汉</v>
      </c>
      <c r="G29" s="100"/>
      <c r="H29" s="11" t="s">
        <v>22</v>
      </c>
      <c r="I29" s="10"/>
      <c r="J29" s="100" t="str">
        <f>J6</f>
        <v>上海事业部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 t="str">
        <f>F7</f>
        <v>10月14日-17日</v>
      </c>
      <c r="G30" s="100"/>
      <c r="H30" s="11" t="s">
        <v>24</v>
      </c>
      <c r="I30" s="12"/>
      <c r="J30" s="100" t="str">
        <f>J7</f>
        <v>10月18日</v>
      </c>
      <c r="K30" s="101"/>
    </row>
    <row r="31" spans="1:11" ht="20.100000000000001" customHeight="1">
      <c r="B31" s="13"/>
      <c r="C31" s="14"/>
      <c r="D31" s="46"/>
      <c r="E31" s="46"/>
      <c r="F31" s="47"/>
      <c r="G31" s="47"/>
      <c r="H31" s="46" t="s">
        <v>79</v>
      </c>
      <c r="I31" s="48"/>
      <c r="J31" s="110" t="str">
        <f>J8</f>
        <v>HMOA-171016-STY612</v>
      </c>
      <c r="K31" s="111"/>
    </row>
    <row r="32" spans="1:11" ht="20.100000000000001" customHeight="1"/>
    <row r="33" spans="2:11" ht="20.100000000000001" customHeight="1">
      <c r="B33" s="91"/>
      <c r="C33" s="91"/>
      <c r="D33" s="43" t="s">
        <v>85</v>
      </c>
      <c r="E33" s="91" t="s">
        <v>86</v>
      </c>
      <c r="F33" s="91"/>
      <c r="G33" s="19" t="s">
        <v>84</v>
      </c>
      <c r="H33" s="19" t="s">
        <v>82</v>
      </c>
      <c r="I33" s="105" t="s">
        <v>83</v>
      </c>
      <c r="J33" s="105"/>
      <c r="K33" s="44" t="s">
        <v>81</v>
      </c>
    </row>
    <row r="34" spans="2:11" ht="20.100000000000001" customHeight="1">
      <c r="B34" s="92"/>
      <c r="C34" s="93"/>
      <c r="D34" s="106" t="s">
        <v>92</v>
      </c>
      <c r="E34" s="92" t="s">
        <v>93</v>
      </c>
      <c r="F34" s="93"/>
      <c r="G34" s="50">
        <v>200</v>
      </c>
      <c r="H34" s="50">
        <v>2</v>
      </c>
      <c r="I34" s="87">
        <v>400</v>
      </c>
      <c r="J34" s="88"/>
      <c r="K34" s="108" t="s">
        <v>104</v>
      </c>
    </row>
    <row r="35" spans="2:11" ht="20.100000000000001" customHeight="1">
      <c r="B35" s="91"/>
      <c r="C35" s="91"/>
      <c r="D35" s="107"/>
      <c r="E35" s="92" t="s">
        <v>94</v>
      </c>
      <c r="F35" s="93"/>
      <c r="G35" s="19">
        <v>100</v>
      </c>
      <c r="H35" s="19">
        <v>2</v>
      </c>
      <c r="I35" s="87">
        <f>G35*H35</f>
        <v>200</v>
      </c>
      <c r="J35" s="88"/>
      <c r="K35" s="109"/>
    </row>
    <row r="36" spans="2:11" ht="20.100000000000001" customHeight="1">
      <c r="B36" s="94" t="s">
        <v>39</v>
      </c>
      <c r="C36" s="95"/>
      <c r="D36" s="95"/>
      <c r="E36" s="95"/>
      <c r="F36" s="96"/>
      <c r="G36" s="21"/>
      <c r="H36" s="21">
        <f>SUM(H19:H35)</f>
        <v>4</v>
      </c>
      <c r="I36" s="89">
        <v>600</v>
      </c>
      <c r="J36" s="90"/>
      <c r="K36" s="22"/>
    </row>
    <row r="37" spans="2:11" ht="20.100000000000001" customHeight="1">
      <c r="B37" s="15" t="s">
        <v>42</v>
      </c>
      <c r="C37" s="15"/>
      <c r="D37" s="15"/>
      <c r="E37" s="15"/>
      <c r="F37" s="15" t="s">
        <v>43</v>
      </c>
      <c r="G37" s="15" t="s">
        <v>44</v>
      </c>
      <c r="H37" s="15"/>
      <c r="I37" s="15"/>
      <c r="J37" s="15" t="s">
        <v>45</v>
      </c>
      <c r="K37" s="15"/>
    </row>
  </sheetData>
  <mergeCells count="61">
    <mergeCell ref="A26:K26"/>
    <mergeCell ref="J31:K31"/>
    <mergeCell ref="J8:K8"/>
    <mergeCell ref="B35:C35"/>
    <mergeCell ref="E35:F35"/>
    <mergeCell ref="I35:J35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6:F36"/>
    <mergeCell ref="I36:J36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4:C34"/>
    <mergeCell ref="E34:F34"/>
    <mergeCell ref="I34:J34"/>
    <mergeCell ref="D34:D35"/>
    <mergeCell ref="K34:K3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0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2017-10-23T03:39:09Z</cp:lastPrinted>
  <dcterms:created xsi:type="dcterms:W3CDTF">2014-04-15T08:52:03Z</dcterms:created>
  <dcterms:modified xsi:type="dcterms:W3CDTF">2017-10-26T03:58:05Z</dcterms:modified>
</cp:coreProperties>
</file>