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客户版结算!$A$1:$G$16</definedName>
  </definedNames>
  <calcPr calcId="125725"/>
</workbook>
</file>

<file path=xl/calcChain.xml><?xml version="1.0" encoding="utf-8"?>
<calcChain xmlns="http://schemas.openxmlformats.org/spreadsheetml/2006/main">
  <c r="G12" i="4"/>
  <c r="G11"/>
  <c r="G10"/>
  <c r="G9"/>
  <c r="G13" l="1"/>
  <c r="G14" s="1"/>
  <c r="G15" l="1"/>
  <c r="G16" s="1"/>
</calcChain>
</file>

<file path=xl/sharedStrings.xml><?xml version="1.0" encoding="utf-8"?>
<sst xmlns="http://schemas.openxmlformats.org/spreadsheetml/2006/main" count="33" uniqueCount="32">
  <si>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</si>
  <si>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</si>
  <si>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</si>
  <si>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</si>
  <si>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</si>
  <si>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</si>
  <si>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</si>
  <si>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</si>
  <si>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</si>
  <si>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</si>
  <si>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</si>
  <si>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</si>
  <si>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</si>
  <si>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</si>
  <si>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</si>
  <si>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</si>
  <si>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交通</t>
    <phoneticPr fontId="5" type="noConversion"/>
  </si>
  <si>
    <t>中国康辉旅游集团有限公司</t>
    <phoneticPr fontId="5" type="noConversion"/>
  </si>
  <si>
    <t>-</t>
    <phoneticPr fontId="5" type="noConversion"/>
  </si>
  <si>
    <t>外出用餐</t>
    <phoneticPr fontId="5" type="noConversion"/>
  </si>
  <si>
    <t>大巴</t>
    <phoneticPr fontId="5" type="noConversion"/>
  </si>
  <si>
    <t>酒店相关：</t>
    <phoneticPr fontId="5" type="noConversion"/>
  </si>
  <si>
    <t>两天培训共计18人次</t>
    <phoneticPr fontId="5" type="noConversion"/>
  </si>
  <si>
    <t>V12-16-18三厅 含投影</t>
    <phoneticPr fontId="5" type="noConversion"/>
  </si>
  <si>
    <t>服务费8%（Service Fee 8%）</t>
    <phoneticPr fontId="5" type="noConversion"/>
  </si>
  <si>
    <t>进口大众售后部——杭州考试</t>
    <phoneticPr fontId="5" type="noConversion"/>
  </si>
  <si>
    <t>进口大众售后杭州考试</t>
    <phoneticPr fontId="5" type="noConversion"/>
  </si>
  <si>
    <t>2017年12月7-8号</t>
    <phoneticPr fontId="5" type="noConversion"/>
  </si>
  <si>
    <t>12月7-8日全天会议</t>
    <phoneticPr fontId="5" type="noConversion"/>
  </si>
  <si>
    <t>12月7-8日酒店午餐+上下午茶歇</t>
    <phoneticPr fontId="5" type="noConversion"/>
  </si>
  <si>
    <t>大巴外出用餐</t>
    <phoneticPr fontId="5" type="noConversion"/>
  </si>
  <si>
    <t>使用人+经销商+培训老师
+先锋工作人员用餐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</si>
</sst>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.00_ 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5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7" fontId="14" fillId="3" borderId="11" xfId="0" applyNumberFormat="1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BreakPreview" topLeftCell="A4" zoomScaleSheetLayoutView="100" workbookViewId="0">
      <selection activeCell="H12" sqref="H12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3"/>
      <c r="B1" s="44"/>
      <c r="C1" s="44"/>
      <c r="D1" s="13"/>
      <c r="E1" s="13"/>
      <c r="F1" s="14"/>
      <c r="G1" s="15"/>
    </row>
    <row r="2" spans="1:8" ht="18">
      <c r="A2" s="16" t="s">
        <v>0</v>
      </c>
      <c r="B2" s="45" t="s">
        <v>25</v>
      </c>
      <c r="C2" s="45"/>
      <c r="D2" s="45"/>
      <c r="E2" s="45"/>
      <c r="F2" s="17"/>
      <c r="G2" s="18"/>
    </row>
    <row r="3" spans="1:8" ht="16.5">
      <c r="A3" s="19" t="s">
        <v>1</v>
      </c>
      <c r="B3" s="30" t="s">
        <v>27</v>
      </c>
      <c r="C3" s="21"/>
      <c r="D3" s="22"/>
      <c r="E3" s="39" t="s">
        <v>17</v>
      </c>
      <c r="F3" s="39"/>
      <c r="G3" s="40"/>
    </row>
    <row r="4" spans="1:8" ht="15" customHeight="1">
      <c r="A4" s="19" t="s">
        <v>8</v>
      </c>
      <c r="B4" s="23"/>
      <c r="C4" s="20" t="s">
        <v>18</v>
      </c>
      <c r="D4" s="23"/>
      <c r="E4" s="39" t="s">
        <v>26</v>
      </c>
      <c r="F4" s="39"/>
      <c r="G4" s="40"/>
      <c r="H4" s="7"/>
    </row>
    <row r="5" spans="1:8" ht="20.25" customHeight="1">
      <c r="A5" s="19" t="s">
        <v>9</v>
      </c>
      <c r="B5" s="23"/>
      <c r="C5" s="24"/>
      <c r="D5" s="22"/>
      <c r="E5" s="46">
        <v>43080</v>
      </c>
      <c r="F5" s="47"/>
      <c r="G5" s="25"/>
    </row>
    <row r="6" spans="1:8" ht="16.5">
      <c r="A6" s="19" t="s">
        <v>10</v>
      </c>
      <c r="B6" s="31" t="s">
        <v>22</v>
      </c>
      <c r="C6" s="24"/>
      <c r="D6" s="22"/>
      <c r="E6" s="22"/>
      <c r="F6" s="26"/>
      <c r="G6" s="25"/>
    </row>
    <row r="7" spans="1:8" s="6" customFormat="1" ht="26.1" customHeight="1">
      <c r="A7" s="37" t="s">
        <v>5</v>
      </c>
      <c r="B7" s="38"/>
      <c r="C7" s="8" t="s">
        <v>2</v>
      </c>
      <c r="D7" s="9" t="s">
        <v>3</v>
      </c>
      <c r="E7" s="9" t="s">
        <v>4</v>
      </c>
      <c r="F7" s="9" t="s">
        <v>11</v>
      </c>
      <c r="G7" s="27" t="s">
        <v>12</v>
      </c>
    </row>
    <row r="8" spans="1:8" s="6" customFormat="1" ht="26.1" customHeight="1">
      <c r="A8" s="41" t="s">
        <v>21</v>
      </c>
      <c r="B8" s="42"/>
      <c r="C8" s="42"/>
      <c r="D8" s="42"/>
      <c r="E8" s="42"/>
      <c r="F8" s="56"/>
      <c r="G8" s="57"/>
    </row>
    <row r="9" spans="1:8" s="6" customFormat="1" ht="26.1" customHeight="1">
      <c r="A9" s="54" t="s">
        <v>23</v>
      </c>
      <c r="B9" s="55"/>
      <c r="C9" s="10" t="s">
        <v>28</v>
      </c>
      <c r="D9" s="11">
        <v>2</v>
      </c>
      <c r="E9" s="11">
        <v>3</v>
      </c>
      <c r="F9" s="12">
        <v>3000</v>
      </c>
      <c r="G9" s="28">
        <f>F9*E9*D9</f>
        <v>18000</v>
      </c>
    </row>
    <row r="10" spans="1:8" s="6" customFormat="1" ht="26.1" customHeight="1">
      <c r="A10" s="10" t="s">
        <v>14</v>
      </c>
      <c r="B10" s="10" t="s">
        <v>7</v>
      </c>
      <c r="C10" s="10" t="s">
        <v>29</v>
      </c>
      <c r="D10" s="11">
        <v>2</v>
      </c>
      <c r="E10" s="11">
        <v>9</v>
      </c>
      <c r="F10" s="12">
        <v>200</v>
      </c>
      <c r="G10" s="28">
        <f t="shared" ref="G10" si="0">F10*E10*D10</f>
        <v>3600</v>
      </c>
    </row>
    <row r="11" spans="1:8" s="29" customFormat="1" ht="32.25" customHeight="1">
      <c r="A11" s="10" t="s">
        <v>19</v>
      </c>
      <c r="B11" s="10" t="s">
        <v>19</v>
      </c>
      <c r="C11" s="10" t="s">
        <v>31</v>
      </c>
      <c r="D11" s="11">
        <v>1</v>
      </c>
      <c r="E11" s="11">
        <v>1</v>
      </c>
      <c r="F11" s="12">
        <v>6143.89</v>
      </c>
      <c r="G11" s="28">
        <f>F11*E11*D11</f>
        <v>6143.89</v>
      </c>
    </row>
    <row r="12" spans="1:8" s="29" customFormat="1" ht="26.1" customHeight="1">
      <c r="A12" s="10" t="s">
        <v>16</v>
      </c>
      <c r="B12" s="10" t="s">
        <v>20</v>
      </c>
      <c r="C12" s="10" t="s">
        <v>30</v>
      </c>
      <c r="D12" s="11">
        <v>1</v>
      </c>
      <c r="E12" s="11">
        <v>1</v>
      </c>
      <c r="F12" s="12">
        <v>2000</v>
      </c>
      <c r="G12" s="28">
        <f>F12*E12*D12</f>
        <v>2000</v>
      </c>
    </row>
    <row r="13" spans="1:8" s="5" customFormat="1" ht="26.1" customHeight="1">
      <c r="A13" s="50" t="s">
        <v>13</v>
      </c>
      <c r="B13" s="51"/>
      <c r="C13" s="51"/>
      <c r="D13" s="51"/>
      <c r="E13" s="51"/>
      <c r="F13" s="51"/>
      <c r="G13" s="32">
        <f>SUM(G9:G12)</f>
        <v>29743.89</v>
      </c>
    </row>
    <row r="14" spans="1:8" s="5" customFormat="1" ht="26.1" customHeight="1">
      <c r="A14" s="52" t="s">
        <v>24</v>
      </c>
      <c r="B14" s="53"/>
      <c r="C14" s="53"/>
      <c r="D14" s="53"/>
      <c r="E14" s="53"/>
      <c r="F14" s="53"/>
      <c r="G14" s="32">
        <f>G13*0.08</f>
        <v>2379.5111999999999</v>
      </c>
    </row>
    <row r="15" spans="1:8" s="5" customFormat="1" ht="26.1" customHeight="1" thickBot="1">
      <c r="A15" s="48" t="s">
        <v>6</v>
      </c>
      <c r="B15" s="49"/>
      <c r="C15" s="49"/>
      <c r="D15" s="49"/>
      <c r="E15" s="49"/>
      <c r="F15" s="49"/>
      <c r="G15" s="33">
        <f>SUM(G13:G14)</f>
        <v>32123.4012</v>
      </c>
    </row>
    <row r="16" spans="1:8" s="5" customFormat="1" ht="26.1" customHeight="1" thickBot="1">
      <c r="A16" s="35" t="s">
        <v>15</v>
      </c>
      <c r="B16" s="36"/>
      <c r="C16" s="36"/>
      <c r="D16" s="36"/>
      <c r="E16" s="36"/>
      <c r="F16" s="36"/>
      <c r="G16" s="34">
        <f>(G15*1.06)</f>
        <v>34050.805272000005</v>
      </c>
    </row>
  </sheetData>
  <mergeCells count="13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2017-04-14T08:15:30Z</cp:lastPrinted>
  <dcterms:created xsi:type="dcterms:W3CDTF">1996-12-16T17:32:42Z</dcterms:created>
  <dcterms:modified xsi:type="dcterms:W3CDTF">2017-12-26T07:29:32Z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