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OW" sheetId="2" r:id="rId1"/>
  </sheets>
  <calcPr calcId="144525"/>
</workbook>
</file>

<file path=xl/sharedStrings.xml><?xml version="1.0" encoding="utf-8"?>
<sst xmlns="http://schemas.openxmlformats.org/spreadsheetml/2006/main" count="43" uniqueCount="41">
  <si>
    <t>2022别克苏州研讨会</t>
  </si>
  <si>
    <t>苏州</t>
  </si>
  <si>
    <t>规格</t>
  </si>
  <si>
    <t>单价</t>
  </si>
  <si>
    <t>次数</t>
  </si>
  <si>
    <t>数量</t>
  </si>
  <si>
    <t>总价</t>
  </si>
  <si>
    <t>住宿</t>
  </si>
  <si>
    <t>苏州福朋喜来登酒店</t>
  </si>
  <si>
    <t>标准大床房（含单早，wifi，服务费）-742/间夜，客人自理</t>
  </si>
  <si>
    <t>住宿费用合计</t>
  </si>
  <si>
    <t>会议</t>
  </si>
  <si>
    <t>会议厅 宴会厅2  280平方米</t>
  </si>
  <si>
    <t>半天，50人，鱼骨式，白板纸+记号笔</t>
  </si>
  <si>
    <t>调研车辆停放</t>
  </si>
  <si>
    <t>独立区域</t>
  </si>
  <si>
    <t>LED</t>
  </si>
  <si>
    <t>场地合计费用</t>
  </si>
  <si>
    <t>用餐</t>
  </si>
  <si>
    <t>Day1自助午餐</t>
  </si>
  <si>
    <t>Day1茶歇</t>
  </si>
  <si>
    <t>Day1晚餐</t>
  </si>
  <si>
    <t>酒店内围桌</t>
  </si>
  <si>
    <t>饮品</t>
  </si>
  <si>
    <t>用餐费用合计</t>
  </si>
  <si>
    <t>物料</t>
  </si>
  <si>
    <t>欢迎卡</t>
  </si>
  <si>
    <t>立牌指示牌</t>
  </si>
  <si>
    <t>白板租赁</t>
  </si>
  <si>
    <t>含白板纸和笔</t>
  </si>
  <si>
    <t>席卡</t>
  </si>
  <si>
    <t>物料费用合计</t>
  </si>
  <si>
    <t>工作人员</t>
  </si>
  <si>
    <t>按照2晚</t>
  </si>
  <si>
    <t>交通</t>
  </si>
  <si>
    <t>城际及市内交通</t>
  </si>
  <si>
    <t>执行人员</t>
  </si>
  <si>
    <t>人员费用合计</t>
  </si>
  <si>
    <t>总计（Net）</t>
  </si>
  <si>
    <t>服务费10%</t>
  </si>
  <si>
    <t>净价总计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</si>
</sst>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30">
    <font>
      <sz val="11"/>
      <color theme="1"/>
      <name val="宋体"/>
      <charset val="134"/>
      <scheme val="minor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b/>
      <sz val="12"/>
      <color rgb="FF00000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3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7" fillId="0" borderId="7" xfId="49" applyFont="1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6" fontId="5" fillId="4" borderId="9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90" zoomScaleNormal="90" zoomScaleSheetLayoutView="90" workbookViewId="0">
      <selection activeCell="I19" sqref="I19"/>
    </sheetView>
  </sheetViews>
  <sheetFormatPr defaultColWidth="11.5" defaultRowHeight="14.4" outlineLevelCol="6"/>
  <cols>
    <col min="1" max="1" width="17.6666666666667" customWidth="1"/>
    <col min="2" max="2" width="43.5" customWidth="1"/>
    <col min="3" max="3" width="65" customWidth="1"/>
    <col min="4" max="4" width="9.66666666666667" customWidth="1"/>
    <col min="5" max="6" width="10.6666666666667" customWidth="1"/>
    <col min="7" max="7" width="22.8333333333333" customWidth="1"/>
  </cols>
  <sheetData>
    <row r="1" ht="43" customHeight="1" spans="1:7">
      <c r="A1" s="1" t="s">
        <v>0</v>
      </c>
      <c r="B1" s="2"/>
      <c r="C1" s="2"/>
      <c r="D1" s="2"/>
      <c r="E1" s="2"/>
      <c r="F1" s="2"/>
      <c r="G1" s="2"/>
    </row>
    <row r="2" ht="17.4" spans="1:7">
      <c r="A2" s="3" t="s">
        <v>1</v>
      </c>
      <c r="B2" s="4"/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</row>
    <row r="3" ht="15" spans="1:7">
      <c r="A3" s="6" t="s">
        <v>7</v>
      </c>
      <c r="B3" s="7" t="s">
        <v>8</v>
      </c>
      <c r="C3" s="8" t="s">
        <v>9</v>
      </c>
      <c r="D3" s="9">
        <v>0</v>
      </c>
      <c r="E3" s="10">
        <v>1</v>
      </c>
      <c r="F3" s="10">
        <v>35</v>
      </c>
      <c r="G3" s="11">
        <f>D3*E3*F3</f>
        <v>0</v>
      </c>
    </row>
    <row r="4" ht="18" customHeight="1" spans="1:7">
      <c r="A4" s="12" t="s">
        <v>10</v>
      </c>
      <c r="B4" s="13"/>
      <c r="C4" s="13"/>
      <c r="D4" s="13"/>
      <c r="E4" s="13"/>
      <c r="F4" s="14"/>
      <c r="G4" s="15">
        <f>G3</f>
        <v>0</v>
      </c>
    </row>
    <row r="5" ht="15" spans="1:7">
      <c r="A5" s="6" t="s">
        <v>11</v>
      </c>
      <c r="B5" s="16" t="s">
        <v>12</v>
      </c>
      <c r="C5" s="17" t="s">
        <v>13</v>
      </c>
      <c r="D5" s="18">
        <v>22000</v>
      </c>
      <c r="E5" s="19">
        <v>1</v>
      </c>
      <c r="F5" s="19">
        <v>1</v>
      </c>
      <c r="G5" s="20">
        <f>D5*E5*F5</f>
        <v>22000</v>
      </c>
    </row>
    <row r="6" ht="15" spans="1:7">
      <c r="A6" s="21"/>
      <c r="B6" s="22" t="s">
        <v>14</v>
      </c>
      <c r="C6" s="23" t="s">
        <v>15</v>
      </c>
      <c r="D6" s="24">
        <v>5000</v>
      </c>
      <c r="E6" s="25">
        <v>1</v>
      </c>
      <c r="F6" s="25">
        <v>1</v>
      </c>
      <c r="G6" s="20">
        <f>D6*E6*F6</f>
        <v>5000</v>
      </c>
    </row>
    <row r="7" ht="15" spans="1:7">
      <c r="A7" s="21"/>
      <c r="B7" s="22" t="s">
        <v>16</v>
      </c>
      <c r="C7" s="23"/>
      <c r="D7" s="24">
        <v>12000</v>
      </c>
      <c r="E7" s="25">
        <v>1</v>
      </c>
      <c r="F7" s="25">
        <v>1</v>
      </c>
      <c r="G7" s="20">
        <f>D7*E7*F7</f>
        <v>12000</v>
      </c>
    </row>
    <row r="8" ht="19" customHeight="1" spans="1:7">
      <c r="A8" s="26" t="s">
        <v>17</v>
      </c>
      <c r="B8" s="14"/>
      <c r="C8" s="27"/>
      <c r="D8" s="27"/>
      <c r="E8" s="27"/>
      <c r="F8" s="27"/>
      <c r="G8" s="15">
        <f>SUM(G5:G7)</f>
        <v>39000</v>
      </c>
    </row>
    <row r="9" ht="15" spans="1:7">
      <c r="A9" s="6" t="s">
        <v>18</v>
      </c>
      <c r="B9" s="28" t="s">
        <v>19</v>
      </c>
      <c r="C9" s="8"/>
      <c r="D9" s="9">
        <v>218</v>
      </c>
      <c r="E9" s="10">
        <v>1</v>
      </c>
      <c r="F9" s="10">
        <v>50</v>
      </c>
      <c r="G9" s="11">
        <f>D9*E9*F9</f>
        <v>10900</v>
      </c>
    </row>
    <row r="10" ht="15" spans="1:7">
      <c r="A10" s="21"/>
      <c r="B10" s="28" t="s">
        <v>20</v>
      </c>
      <c r="C10" s="8"/>
      <c r="D10" s="9">
        <v>88</v>
      </c>
      <c r="E10" s="10">
        <v>1</v>
      </c>
      <c r="F10" s="10">
        <v>50</v>
      </c>
      <c r="G10" s="11">
        <f>D10*E10*F10</f>
        <v>4400</v>
      </c>
    </row>
    <row r="11" ht="15" spans="1:7">
      <c r="A11" s="21"/>
      <c r="B11" s="28" t="s">
        <v>21</v>
      </c>
      <c r="C11" s="8" t="s">
        <v>22</v>
      </c>
      <c r="D11" s="9">
        <v>250</v>
      </c>
      <c r="E11" s="10">
        <v>1</v>
      </c>
      <c r="F11" s="10">
        <v>60</v>
      </c>
      <c r="G11" s="11">
        <f>D11*E11*F11</f>
        <v>15000</v>
      </c>
    </row>
    <row r="12" ht="15" spans="1:7">
      <c r="A12" s="21"/>
      <c r="B12" s="28" t="s">
        <v>23</v>
      </c>
      <c r="C12" s="8"/>
      <c r="D12" s="9">
        <v>8760</v>
      </c>
      <c r="E12" s="10">
        <v>1</v>
      </c>
      <c r="F12" s="10">
        <v>1</v>
      </c>
      <c r="G12" s="11">
        <f>D12*E12*F12</f>
        <v>8760</v>
      </c>
    </row>
    <row r="13" ht="18" customHeight="1" spans="1:7">
      <c r="A13" s="12" t="s">
        <v>24</v>
      </c>
      <c r="B13" s="13"/>
      <c r="C13" s="13"/>
      <c r="D13" s="13"/>
      <c r="E13" s="13"/>
      <c r="F13" s="14"/>
      <c r="G13" s="15">
        <f>SUM(G9:G12)</f>
        <v>39060</v>
      </c>
    </row>
    <row r="14" ht="18" customHeight="1" spans="1:7">
      <c r="A14" s="21" t="s">
        <v>25</v>
      </c>
      <c r="B14" s="29" t="s">
        <v>26</v>
      </c>
      <c r="C14" s="30"/>
      <c r="D14" s="31">
        <v>10</v>
      </c>
      <c r="E14" s="11">
        <v>1</v>
      </c>
      <c r="F14" s="11">
        <v>35</v>
      </c>
      <c r="G14" s="11">
        <f>D14*E14*F14</f>
        <v>350</v>
      </c>
    </row>
    <row r="15" ht="18" customHeight="1" spans="1:7">
      <c r="A15" s="21"/>
      <c r="B15" s="29" t="s">
        <v>27</v>
      </c>
      <c r="C15" s="30"/>
      <c r="D15" s="31">
        <v>300</v>
      </c>
      <c r="E15" s="11">
        <v>1</v>
      </c>
      <c r="F15" s="11">
        <v>2</v>
      </c>
      <c r="G15" s="11">
        <f>D15*E15*F15</f>
        <v>600</v>
      </c>
    </row>
    <row r="16" ht="18" customHeight="1" spans="1:7">
      <c r="A16" s="32"/>
      <c r="B16" s="33" t="s">
        <v>28</v>
      </c>
      <c r="C16" s="30" t="s">
        <v>29</v>
      </c>
      <c r="D16" s="31">
        <v>300</v>
      </c>
      <c r="E16" s="11">
        <v>1</v>
      </c>
      <c r="F16" s="11">
        <v>6</v>
      </c>
      <c r="G16" s="11">
        <f>D16*E16*F16</f>
        <v>1800</v>
      </c>
    </row>
    <row r="17" ht="18" customHeight="1" spans="1:7">
      <c r="A17" s="34"/>
      <c r="B17" s="35" t="s">
        <v>30</v>
      </c>
      <c r="C17" s="30"/>
      <c r="D17" s="31">
        <v>12</v>
      </c>
      <c r="E17" s="11">
        <v>2</v>
      </c>
      <c r="F17" s="11">
        <v>35</v>
      </c>
      <c r="G17" s="11">
        <f>D17*E17*F17</f>
        <v>840</v>
      </c>
    </row>
    <row r="18" ht="18" customHeight="1" spans="1:7">
      <c r="A18" s="36" t="s">
        <v>31</v>
      </c>
      <c r="B18" s="37"/>
      <c r="C18" s="37"/>
      <c r="D18" s="37"/>
      <c r="E18" s="37"/>
      <c r="F18" s="38"/>
      <c r="G18" s="15">
        <f>SUM(G14:G17)</f>
        <v>3590</v>
      </c>
    </row>
    <row r="19" ht="15" spans="1:7">
      <c r="A19" s="21" t="s">
        <v>32</v>
      </c>
      <c r="B19" s="35" t="s">
        <v>7</v>
      </c>
      <c r="C19" s="30" t="s">
        <v>33</v>
      </c>
      <c r="D19" s="31">
        <v>200</v>
      </c>
      <c r="E19" s="11">
        <v>2</v>
      </c>
      <c r="F19" s="11">
        <v>1</v>
      </c>
      <c r="G19" s="11">
        <f>D19*E19*F19</f>
        <v>400</v>
      </c>
    </row>
    <row r="20" ht="15" spans="1:7">
      <c r="A20" s="21"/>
      <c r="B20" s="35" t="s">
        <v>18</v>
      </c>
      <c r="C20" s="30"/>
      <c r="D20" s="31">
        <v>50</v>
      </c>
      <c r="E20" s="11">
        <v>3</v>
      </c>
      <c r="F20" s="11">
        <v>2</v>
      </c>
      <c r="G20" s="11">
        <f t="shared" ref="G20:G22" si="0">D20*E20*F20</f>
        <v>300</v>
      </c>
    </row>
    <row r="21" ht="15" spans="1:7">
      <c r="A21" s="21"/>
      <c r="B21" s="35" t="s">
        <v>34</v>
      </c>
      <c r="C21" s="30" t="s">
        <v>35</v>
      </c>
      <c r="D21" s="31">
        <v>100</v>
      </c>
      <c r="E21" s="11">
        <v>3</v>
      </c>
      <c r="F21" s="11">
        <v>2</v>
      </c>
      <c r="G21" s="11">
        <f t="shared" si="0"/>
        <v>600</v>
      </c>
    </row>
    <row r="22" ht="15" spans="1:7">
      <c r="A22" s="34"/>
      <c r="B22" s="35" t="s">
        <v>36</v>
      </c>
      <c r="C22" s="30"/>
      <c r="D22" s="31">
        <v>600</v>
      </c>
      <c r="E22" s="11">
        <v>2</v>
      </c>
      <c r="F22" s="11">
        <v>2</v>
      </c>
      <c r="G22" s="11">
        <f t="shared" si="0"/>
        <v>2400</v>
      </c>
    </row>
    <row r="23" ht="18" customHeight="1" spans="1:7">
      <c r="A23" s="36" t="s">
        <v>37</v>
      </c>
      <c r="B23" s="37"/>
      <c r="C23" s="37"/>
      <c r="D23" s="37"/>
      <c r="E23" s="37"/>
      <c r="F23" s="38"/>
      <c r="G23" s="15">
        <f>SUM(G19:G22)</f>
        <v>3700</v>
      </c>
    </row>
    <row r="24" ht="15" spans="1:7">
      <c r="A24" s="39" t="s">
        <v>38</v>
      </c>
      <c r="B24" s="40"/>
      <c r="C24" s="40"/>
      <c r="D24" s="40"/>
      <c r="E24" s="40"/>
      <c r="F24" s="41"/>
      <c r="G24" s="42">
        <f>G8+G13+G23</f>
        <v>81760</v>
      </c>
    </row>
    <row r="25" ht="15" spans="1:7">
      <c r="A25" s="39" t="s">
        <v>39</v>
      </c>
      <c r="B25" s="40"/>
      <c r="C25" s="40"/>
      <c r="D25" s="40"/>
      <c r="E25" s="40"/>
      <c r="F25" s="41"/>
      <c r="G25" s="42">
        <f>G24*0.1</f>
        <v>8176</v>
      </c>
    </row>
    <row r="26" ht="15" spans="1:7">
      <c r="A26" s="43" t="s">
        <v>40</v>
      </c>
      <c r="B26" s="44"/>
      <c r="C26" s="44"/>
      <c r="D26" s="44"/>
      <c r="E26" s="44"/>
      <c r="F26" s="45"/>
      <c r="G26" s="46">
        <f>G24+G25</f>
        <v>89936</v>
      </c>
    </row>
  </sheetData>
  <mergeCells count="12">
    <mergeCell ref="A2:B2"/>
    <mergeCell ref="A4:F4"/>
    <mergeCell ref="A13:F13"/>
    <mergeCell ref="A18:F18"/>
    <mergeCell ref="A23:F23"/>
    <mergeCell ref="A24:F24"/>
    <mergeCell ref="A25:F25"/>
    <mergeCell ref="A26:F26"/>
    <mergeCell ref="A5:A7"/>
    <mergeCell ref="A9:A12"/>
    <mergeCell ref="A14:A17"/>
    <mergeCell ref="A19:A22"/>
  </mergeCells>
  <pageMargins left="0" right="0" top="0" bottom="0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Stephen_chen</dc:creator>
  <cp:lastModifiedBy>马可</cp:lastModifiedBy>
  <dcterms:created xsi:type="dcterms:W3CDTF">2020-08-26T21:11:00Z</dcterms:created>
  <cp:lastPrinted>2021-10-08T18:42:00Z</cp:lastPrinted>
  <dcterms:modified xsi:type="dcterms:W3CDTF">2022-08-01T04:39:01Z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F556EF95C4E547D38527E19CD66DC0FF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