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44525"/>
</workbook>
</file>

<file path=xl/sharedStrings.xml><?xml version="1.0" encoding="utf-8"?>
<sst xmlns="http://schemas.openxmlformats.org/spreadsheetml/2006/main" count="93" uniqueCount="86">
  <si>
    <t>【借款报销单】</t>
  </si>
  <si>
    <t>团号：HMEA-201015-APZ200</t>
  </si>
  <si>
    <t>会议日期：9.14-23/10.17-11.14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</si>
  <si>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</si>
  <si>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</si>
  <si>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</si>
  <si>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</si>
  <si>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</si>
  <si>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</si>
  <si>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</si>
  <si>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</si>
  <si>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</si>
  <si>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</si>
  <si>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</si>
  <si>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</si>
  <si>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</si>
  <si>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</si>
  <si>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</si>
  <si>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</si>
  <si>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</si>
  <si>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</si>
  <si>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</si>
  <si>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</si>
  <si>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</si>
  <si>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</si>
  <si>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</si>
  <si>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</si>
  <si>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</si>
  <si>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</si>
  <si>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</si>
  <si>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</si>
  <si>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</si>
  <si>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</si>
  <si>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</si>
  <si>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</si>
  <si>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</si>
  <si>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</si>
  <si>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</si>
  <si>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</si>
  <si>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</si>
  <si>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</si>
  <si>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</si>
  <si>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</si>
  <si>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酒店赔偿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</si>
  <si>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</si>
  <si>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</si>
  <si>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</si>
  <si>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</si>
  <si>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</si>
  <si>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</si>
  <si>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</si>
  <si>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</si>
  <si>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</si>
  <si>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</si>
  <si>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</si>
  <si>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</si>
  <si>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</si>
  <si>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</si>
  <si>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</si>
  <si>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</si>
  <si>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</si>
  <si>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北京、云南、贵阳、四川</t>
  </si>
  <si>
    <t>部门:</t>
  </si>
  <si>
    <t>汽车</t>
  </si>
  <si>
    <t>发生日期:</t>
  </si>
  <si>
    <t>9.14-23/10.17-11.14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</si>
  <si>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</si>
  <si>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</si>
  <si>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</si>
  <si>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</si>
  <si>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</si>
  <si>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</si>
  <si>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</si>
  <si>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</si>
  <si>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</si>
  <si>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</si>
  <si>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</si>
  <si>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滴滴</t>
  </si>
  <si>
    <t>打车票</t>
  </si>
  <si>
    <t>燃油附加税</t>
  </si>
  <si>
    <t>过路费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</si>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</sst>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30" borderId="22" applyNumberFormat="0" applyAlignment="0" applyProtection="0">
      <alignment vertical="center"/>
    </xf>
    <xf numFmtId="0" fontId="25" fillId="30" borderId="17" applyNumberFormat="0" applyAlignment="0" applyProtection="0">
      <alignment vertical="center"/>
    </xf>
    <xf numFmtId="0" fontId="27" fillId="34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" sqref="J2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398</v>
      </c>
      <c r="G22" s="68">
        <v>0</v>
      </c>
      <c r="H22" s="68">
        <f t="shared" si="0"/>
        <v>398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358</v>
      </c>
      <c r="H23" s="68">
        <f t="shared" si="0"/>
        <v>358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398</v>
      </c>
      <c r="G24" s="72">
        <f t="shared" ref="G24:H24" si="7">SUM(G22:G23)</f>
        <v>358</v>
      </c>
      <c r="H24" s="72">
        <f t="shared" si="7"/>
        <v>756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1000</v>
      </c>
      <c r="G45" s="68">
        <v>0</v>
      </c>
      <c r="H45" s="68">
        <f t="shared" si="0"/>
        <v>1000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2059</v>
      </c>
      <c r="H46" s="68">
        <f t="shared" ref="H46:H51" si="19">F46+G46</f>
        <v>2059</v>
      </c>
      <c r="I46" s="89" t="s">
        <v>42</v>
      </c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40</v>
      </c>
      <c r="H47" s="68">
        <f t="shared" si="19"/>
        <v>40</v>
      </c>
      <c r="I47" s="89" t="s">
        <v>43</v>
      </c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44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1000</v>
      </c>
      <c r="G52" s="72">
        <f t="shared" ref="G52:H52" si="21">SUM(G45:G51)</f>
        <v>2099</v>
      </c>
      <c r="H52" s="72">
        <f t="shared" si="21"/>
        <v>3099</v>
      </c>
      <c r="I52" s="92"/>
      <c r="J52" s="99"/>
    </row>
    <row r="53" customHeight="1" spans="1:10">
      <c r="A53" s="70"/>
      <c r="B53" s="71" t="s">
        <v>45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1398</v>
      </c>
      <c r="G53" s="72">
        <f t="shared" si="22"/>
        <v>2457</v>
      </c>
      <c r="H53" s="72">
        <f t="shared" si="22"/>
        <v>3855</v>
      </c>
      <c r="I53" s="92"/>
      <c r="J53" s="100"/>
    </row>
    <row r="57" customHeight="1" spans="1:9">
      <c r="A57" s="80" t="s">
        <v>46</v>
      </c>
      <c r="B57" s="81"/>
      <c r="C57" s="82" t="s">
        <v>47</v>
      </c>
      <c r="D57" s="82"/>
      <c r="E57" s="82" t="s">
        <v>48</v>
      </c>
      <c r="F57" s="82"/>
      <c r="G57" s="82" t="s">
        <v>49</v>
      </c>
      <c r="H57" s="82"/>
      <c r="I57" s="101" t="s">
        <v>50</v>
      </c>
    </row>
    <row r="58" customHeight="1" spans="1:9">
      <c r="A58" s="83">
        <f>E53</f>
        <v>0</v>
      </c>
      <c r="B58" s="84"/>
      <c r="C58" s="84">
        <f>H53</f>
        <v>3855</v>
      </c>
      <c r="D58" s="84"/>
      <c r="E58" s="84">
        <f>F53</f>
        <v>1398</v>
      </c>
      <c r="F58" s="84"/>
      <c r="G58" s="84">
        <f>G53</f>
        <v>2457</v>
      </c>
      <c r="H58" s="84"/>
      <c r="I58" s="102">
        <f>A58-C58</f>
        <v>-3855</v>
      </c>
    </row>
    <row r="60" customHeight="1" spans="1:9">
      <c r="A60" s="85" t="s">
        <v>51</v>
      </c>
      <c r="B60" s="86"/>
      <c r="C60" s="87" t="s">
        <v>52</v>
      </c>
      <c r="D60" s="85"/>
      <c r="E60" s="85" t="s">
        <v>53</v>
      </c>
      <c r="F60" s="85"/>
      <c r="G60" s="85" t="s">
        <v>54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workbookViewId="0">
      <selection activeCell="F7" sqref="F7:G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9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0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41"/>
      <c r="J7" s="42">
        <v>11.24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4"/>
      <c r="J8" s="45" t="s">
        <v>68</v>
      </c>
      <c r="K8" s="46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5" t="s">
        <v>76</v>
      </c>
      <c r="F11" s="26"/>
      <c r="G11" s="27">
        <v>1611.68</v>
      </c>
      <c r="H11" s="27">
        <v>1611.68</v>
      </c>
      <c r="I11" s="47"/>
      <c r="J11" s="48"/>
      <c r="K11" s="49" t="s">
        <v>77</v>
      </c>
    </row>
    <row r="12" ht="20.1" customHeight="1" spans="2:11">
      <c r="B12" s="22">
        <v>2</v>
      </c>
      <c r="C12" s="23"/>
      <c r="D12" s="28"/>
      <c r="E12" s="29"/>
      <c r="F12" s="30"/>
      <c r="G12" s="27">
        <v>101.4</v>
      </c>
      <c r="H12" s="27">
        <v>101.4</v>
      </c>
      <c r="I12" s="47"/>
      <c r="J12" s="48"/>
      <c r="K12" s="49" t="s">
        <v>78</v>
      </c>
    </row>
    <row r="13" ht="20.1" customHeight="1" spans="2:11">
      <c r="B13" s="22"/>
      <c r="C13" s="23"/>
      <c r="D13" s="28"/>
      <c r="E13" s="29"/>
      <c r="F13" s="30"/>
      <c r="G13" s="27">
        <v>2</v>
      </c>
      <c r="H13" s="27">
        <v>2</v>
      </c>
      <c r="I13" s="47"/>
      <c r="J13" s="48"/>
      <c r="K13" s="49" t="s">
        <v>79</v>
      </c>
    </row>
    <row r="14" ht="20.1" customHeight="1" spans="2:11">
      <c r="B14" s="22"/>
      <c r="C14" s="23"/>
      <c r="D14" s="28"/>
      <c r="E14" s="31"/>
      <c r="F14" s="32"/>
      <c r="G14" s="27">
        <v>80</v>
      </c>
      <c r="H14" s="27">
        <v>80</v>
      </c>
      <c r="I14" s="47"/>
      <c r="J14" s="48"/>
      <c r="K14" s="49" t="s">
        <v>80</v>
      </c>
    </row>
    <row r="15" ht="20.1" customHeight="1" spans="2:11">
      <c r="B15" s="22"/>
      <c r="C15" s="23"/>
      <c r="D15" s="28"/>
      <c r="E15" s="22"/>
      <c r="F15" s="26" t="s">
        <v>81</v>
      </c>
      <c r="G15" s="27">
        <v>453</v>
      </c>
      <c r="H15" s="27">
        <v>453</v>
      </c>
      <c r="I15" s="47"/>
      <c r="J15" s="48"/>
      <c r="K15" s="49"/>
    </row>
    <row r="16" ht="20.1" customHeight="1" spans="2:11">
      <c r="B16" s="22"/>
      <c r="C16" s="23"/>
      <c r="D16" s="28"/>
      <c r="E16" s="22"/>
      <c r="F16" s="32"/>
      <c r="G16" s="27">
        <v>920.36</v>
      </c>
      <c r="H16" s="27"/>
      <c r="I16" s="47"/>
      <c r="J16" s="27">
        <v>920.36</v>
      </c>
      <c r="K16" s="49"/>
    </row>
    <row r="17" ht="20.1" customHeight="1" spans="2:11">
      <c r="B17" s="22"/>
      <c r="C17" s="23"/>
      <c r="D17" s="28"/>
      <c r="E17" s="22"/>
      <c r="F17" s="23"/>
      <c r="G17" s="27"/>
      <c r="H17" s="27"/>
      <c r="I17" s="47"/>
      <c r="J17" s="48"/>
      <c r="K17" s="49"/>
    </row>
    <row r="18" ht="20.1" customHeight="1" spans="2:11">
      <c r="B18" s="22"/>
      <c r="C18" s="23"/>
      <c r="D18" s="28"/>
      <c r="E18" s="22"/>
      <c r="F18" s="23"/>
      <c r="G18" s="27"/>
      <c r="H18" s="27"/>
      <c r="I18" s="47"/>
      <c r="J18" s="48"/>
      <c r="K18" s="49"/>
    </row>
    <row r="19" ht="20.1" customHeight="1" spans="2:11">
      <c r="B19" s="22">
        <v>5</v>
      </c>
      <c r="C19" s="23"/>
      <c r="D19" s="24" t="s">
        <v>41</v>
      </c>
      <c r="E19" s="33"/>
      <c r="F19" s="33"/>
      <c r="G19" s="27"/>
      <c r="H19" s="27"/>
      <c r="I19" s="47"/>
      <c r="J19" s="48"/>
      <c r="K19" s="49"/>
    </row>
    <row r="20" ht="20.1" customHeight="1" spans="2:11">
      <c r="B20" s="22">
        <v>6</v>
      </c>
      <c r="C20" s="23"/>
      <c r="D20" s="28"/>
      <c r="E20" s="33"/>
      <c r="F20" s="33"/>
      <c r="G20" s="27"/>
      <c r="H20" s="27"/>
      <c r="I20" s="47"/>
      <c r="J20" s="48"/>
      <c r="K20" s="49"/>
    </row>
    <row r="21" ht="20.1" customHeight="1" spans="2:11">
      <c r="B21" s="22">
        <v>7</v>
      </c>
      <c r="C21" s="23"/>
      <c r="D21" s="34"/>
      <c r="E21" s="33"/>
      <c r="F21" s="33"/>
      <c r="G21" s="27"/>
      <c r="H21" s="27"/>
      <c r="I21" s="47"/>
      <c r="J21" s="48"/>
      <c r="K21" s="49"/>
    </row>
    <row r="22" ht="20.1" customHeight="1" spans="2:11">
      <c r="B22" s="19" t="s">
        <v>45</v>
      </c>
      <c r="C22" s="35"/>
      <c r="D22" s="35"/>
      <c r="E22" s="35"/>
      <c r="F22" s="20"/>
      <c r="G22" s="36">
        <f>SUM(G11:G21)</f>
        <v>3168.44</v>
      </c>
      <c r="H22" s="36">
        <f>SUM(H11:H21)</f>
        <v>2248.08</v>
      </c>
      <c r="I22" s="50">
        <f>SUM(I11:J21)</f>
        <v>920.36</v>
      </c>
      <c r="J22" s="51"/>
      <c r="K22" s="52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53"/>
      <c r="K23" s="16"/>
    </row>
    <row r="24" ht="20.1" customHeight="1" spans="2:11">
      <c r="B24" s="21" t="s">
        <v>72</v>
      </c>
      <c r="C24" s="21"/>
      <c r="D24" s="21"/>
      <c r="E24" s="21"/>
      <c r="F24" s="21"/>
      <c r="G24" s="21" t="s">
        <v>82</v>
      </c>
      <c r="H24" s="21"/>
      <c r="I24" s="21"/>
      <c r="J24" s="21"/>
      <c r="K24" s="21" t="s">
        <v>83</v>
      </c>
    </row>
    <row r="25" ht="20.1" customHeight="1" spans="2:11">
      <c r="B25" s="37">
        <f>H22</f>
        <v>2248.08</v>
      </c>
      <c r="C25" s="37"/>
      <c r="D25" s="37"/>
      <c r="E25" s="37"/>
      <c r="F25" s="37"/>
      <c r="G25" s="37">
        <f>I22</f>
        <v>920.36</v>
      </c>
      <c r="H25" s="37"/>
      <c r="I25" s="37"/>
      <c r="J25" s="37"/>
      <c r="K25" s="54">
        <f>SUM(B25:J25)</f>
        <v>3168.44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84</v>
      </c>
      <c r="C27" s="16"/>
      <c r="D27" s="16"/>
      <c r="E27" s="16"/>
      <c r="F27" s="16" t="s">
        <v>52</v>
      </c>
      <c r="G27" s="16" t="s">
        <v>85</v>
      </c>
      <c r="H27" s="16"/>
      <c r="I27" s="16"/>
      <c r="J27" s="16" t="s">
        <v>54</v>
      </c>
      <c r="K27" s="16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7"/>
    <mergeCell ref="D19:D21"/>
    <mergeCell ref="F15:F16"/>
    <mergeCell ref="E11:F1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2020-11-24T07:28:54Z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