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BF284E91-DB50-E441-87A8-234E97008B93}" xr6:coauthVersionLast="47" xr6:coauthVersionMax="47" xr10:uidLastSave="{00000000-0000-0000-0000-000000000000}"/>
  <bookViews>
    <workbookView xWindow="0" yWindow="500" windowWidth="28800" windowHeight="14360" xr2:uid="{00000000-000D-0000-FFFF-FFFF00000000}"/>
  </bookViews>
  <sheets>
    <sheet name="员工差旅明细" sheetId="2" r:id="rId1"/>
    <sheet name="Sheet1" sheetId="3" r:id="rId2"/>
  </sheets>
  <definedNames>
    <definedName name="_xlnm.Print_Area" localSheetId="0">员工差旅明细!$A$1:$K$33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G29" i="2" s="1"/>
  <c r="G26" i="2"/>
  <c r="H26" i="2"/>
  <c r="B29" i="2" s="1"/>
  <c r="G21" i="2"/>
  <c r="G12" i="2"/>
  <c r="K29" i="2" l="1"/>
</calcChain>
</file>

<file path=xl/sharedStrings.xml><?xml version="1.0" encoding="utf-8"?>
<sst xmlns="http://schemas.openxmlformats.org/spreadsheetml/2006/main" count="72" uniqueCount="56">
  <si>
    <t>【员工差旅报销单】</t>
  </si>
  <si>
    <t>姓名:</t>
  </si>
  <si>
    <t>杨苗苗</t>
  </si>
  <si>
    <t>职位:</t>
  </si>
  <si>
    <t>发生地:</t>
  </si>
  <si>
    <t>北京、广州</t>
  </si>
  <si>
    <t>部门:</t>
  </si>
  <si>
    <t>发生日期:</t>
  </si>
  <si>
    <t>报销日期:</t>
  </si>
  <si>
    <t>团号:</t>
  </si>
  <si>
    <t>HMZA-231216-ZJT689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</si>
  <si>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</si>
  <si>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</si>
  <si>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</si>
  <si>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</si>
  <si>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</si>
  <si>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</si>
  <si>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</si>
  <si>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</si>
  <si>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</si>
  <si>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</si>
  <si>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滴滴</t>
  </si>
  <si>
    <t>住宿费</t>
  </si>
  <si>
    <t>餐费</t>
  </si>
  <si>
    <t>1222，杨苗苗</t>
  </si>
  <si>
    <t>1217，马洁、杨苗苗</t>
  </si>
  <si>
    <t>1218，杨苗苗</t>
  </si>
  <si>
    <t>1219，张瑾秋、杨苗苗</t>
  </si>
  <si>
    <t>1207，马洁、杨苗苗</t>
  </si>
  <si>
    <t>1222，张瑾秋、杨苗苗、马洁</t>
  </si>
  <si>
    <t>其他</t>
  </si>
  <si>
    <t>充电宝</t>
  </si>
  <si>
    <t>高速费</t>
  </si>
  <si>
    <t>停车费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</si>
  <si>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</si>
  <si>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</si>
  <si>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</si>
  <si>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</si>
  <si>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</si>
  <si>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</si>
  <si>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</si>
  <si>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r>
      <rPr>
        <sz val="10"/>
        <color theme="1"/>
        <rFont val="宋体"/>
        <family val="3"/>
        <charset val="134"/>
        <scheme val="minor"/>
      </rPr>
      <t>药</t>
    </r>
  </si>
  <si>
    <r>
      <rPr>
        <sz val="10"/>
        <color theme="1"/>
        <rFont val="宋体"/>
        <family val="3"/>
        <charset val="134"/>
        <scheme val="minor"/>
      </rPr>
      <t>ymm</t>
    </r>
  </si>
  <si>
    <r>
      <rPr>
        <sz val="10"/>
        <color theme="1"/>
        <rFont val="宋体"/>
        <family val="3"/>
        <charset val="134"/>
        <scheme val="minor"/>
      </rPr>
      <t>口罩</t>
    </r>
  </si>
  <si>
    <r>
      <rPr>
        <sz val="10"/>
        <color theme="1"/>
        <rFont val="宋体"/>
        <family val="3"/>
        <charset val="134"/>
        <scheme val="minor"/>
      </rPr>
      <t>暖手宝</t>
    </r>
  </si>
  <si>
    <r>
      <rPr>
        <sz val="10"/>
        <color theme="1"/>
        <rFont val="宋体"/>
        <family val="3"/>
        <charset val="134"/>
        <scheme val="minor"/>
      </rPr>
      <t>暖宝宝贴</t>
    </r>
  </si>
  <si>
    <r>
      <rPr>
        <sz val="10"/>
        <color theme="1"/>
        <rFont val="宋体"/>
        <family val="3"/>
        <charset val="134"/>
        <scheme val="minor"/>
      </rPr>
      <t>榨菜</t>
    </r>
  </si>
  <si>
    <r>
      <rPr>
        <sz val="10"/>
        <color theme="1"/>
        <rFont val="宋体"/>
        <family val="3"/>
        <charset val="134"/>
        <scheme val="minor"/>
      </rPr>
      <t>majie</t>
    </r>
  </si>
  <si>
    <r>
      <rPr>
        <sz val="10"/>
        <color theme="1"/>
        <rFont val="宋体"/>
        <family val="3"/>
        <charset val="134"/>
        <scheme val="minor"/>
      </rPr>
      <t>方便面</t>
    </r>
  </si>
  <si>
    <r>
      <rPr>
        <sz val="10"/>
        <color theme="1"/>
        <rFont val="宋体"/>
        <family val="3"/>
        <charset val="134"/>
        <scheme val="minor"/>
      </rPr>
      <t>猪肉铺</t>
    </r>
  </si>
  <si>
    <r>
      <rPr>
        <sz val="10"/>
        <color theme="1"/>
        <rFont val="宋体"/>
        <family val="3"/>
        <charset val="134"/>
        <scheme val="minor"/>
      </rPr>
      <t>快递</t>
    </r>
  </si>
  <si>
    <r>
      <rPr>
        <sz val="10"/>
        <color theme="1"/>
        <rFont val="宋体"/>
        <family val="3"/>
        <charset val="134"/>
        <scheme val="minor"/>
      </rPr>
      <t>纸袋</t>
    </r>
  </si>
  <si>
    <r>
      <rPr>
        <sz val="10"/>
        <color theme="1"/>
        <rFont val="宋体"/>
        <family val="3"/>
        <charset val="134"/>
        <scheme val="minor"/>
      </rPr>
      <t>定制矿泉水</t>
    </r>
  </si>
  <si>
    <r>
      <rPr>
        <sz val="10"/>
        <color theme="1"/>
        <rFont val="宋体"/>
        <family val="3"/>
        <charset val="134"/>
        <scheme val="minor"/>
      </rPr>
      <t>定制纸巾</t>
    </r>
  </si>
  <si>
    <r>
      <rPr>
        <sz val="10"/>
        <color theme="1"/>
        <rFont val="宋体"/>
        <family val="3"/>
        <charset val="134"/>
        <scheme val="minor"/>
      </rPr>
      <t>暖风机</t>
    </r>
  </si>
  <si>
    <r>
      <rPr>
        <sz val="10"/>
        <color theme="1"/>
        <rFont val="宋体"/>
        <family val="3"/>
        <charset val="134"/>
        <scheme val="minor"/>
      </rPr>
      <t>电褥子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</si>
</sst>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_ "/>
    <numFmt numFmtId="181" formatCode="0.00_);[Red]\(0.00\)"/>
    <numFmt numFmtId="182" formatCode="#,##0.00;[Red]#,##0.00"/>
    <numFmt numFmtId="183" formatCode="0.00_ 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54A45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0" fillId="0" borderId="0" xfId="3">
      <alignment vertical="center"/>
    </xf>
    <xf numFmtId="0" fontId="4" fillId="0" borderId="0" xfId="3" applyFont="1">
      <alignment vertical="center"/>
    </xf>
    <xf numFmtId="0" fontId="5" fillId="0" borderId="2" xfId="3" applyFont="1" applyBorder="1">
      <alignment vertical="center"/>
    </xf>
    <xf numFmtId="0" fontId="5" fillId="0" borderId="3" xfId="3" applyFont="1" applyBorder="1">
      <alignment vertical="center"/>
    </xf>
    <xf numFmtId="0" fontId="5" fillId="0" borderId="3" xfId="3" applyFont="1" applyBorder="1" applyAlignment="1">
      <alignment horizontal="right" vertical="center"/>
    </xf>
    <xf numFmtId="0" fontId="5" fillId="0" borderId="4" xfId="3" applyFont="1" applyBorder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5" xfId="3" applyFont="1" applyBorder="1">
      <alignment vertical="center"/>
    </xf>
    <xf numFmtId="0" fontId="5" fillId="0" borderId="6" xfId="3" applyFont="1" applyBorder="1">
      <alignment vertical="center"/>
    </xf>
    <xf numFmtId="0" fontId="5" fillId="0" borderId="6" xfId="3" applyFont="1" applyBorder="1" applyAlignment="1">
      <alignment horizontal="right" vertical="center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5" fillId="3" borderId="6" xfId="3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181" fontId="5" fillId="2" borderId="9" xfId="3" applyNumberFormat="1" applyFont="1" applyFill="1" applyBorder="1" applyAlignment="1">
      <alignment horizontal="center" vertical="center"/>
    </xf>
    <xf numFmtId="181" fontId="7" fillId="2" borderId="9" xfId="3" applyNumberFormat="1" applyFont="1" applyFill="1" applyBorder="1" applyAlignment="1">
      <alignment horizontal="center" vertical="center"/>
    </xf>
    <xf numFmtId="182" fontId="6" fillId="0" borderId="9" xfId="3" applyNumberFormat="1" applyFont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5" fillId="2" borderId="9" xfId="3" applyFont="1" applyFill="1" applyBorder="1">
      <alignment vertical="center"/>
    </xf>
    <xf numFmtId="0" fontId="5" fillId="2" borderId="9" xfId="3" applyFont="1" applyFill="1" applyBorder="1" applyAlignment="1">
      <alignment horizontal="left" vertical="center"/>
    </xf>
    <xf numFmtId="181" fontId="5" fillId="2" borderId="7" xfId="3" applyNumberFormat="1" applyFont="1" applyFill="1" applyBorder="1" applyAlignment="1">
      <alignment horizontal="center" vertical="center"/>
    </xf>
    <xf numFmtId="181" fontId="5" fillId="2" borderId="8" xfId="3" applyNumberFormat="1" applyFont="1" applyFill="1" applyBorder="1" applyAlignment="1">
      <alignment horizontal="center" vertical="center"/>
    </xf>
    <xf numFmtId="0" fontId="6" fillId="0" borderId="9" xfId="3" applyFont="1" applyBorder="1">
      <alignment vertical="center"/>
    </xf>
    <xf numFmtId="180" fontId="5" fillId="0" borderId="0" xfId="3" applyNumberFormat="1" applyFont="1" applyAlignment="1">
      <alignment horizontal="left" vertical="center"/>
    </xf>
    <xf numFmtId="183" fontId="6" fillId="0" borderId="9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31" fontId="5" fillId="3" borderId="0" xfId="3" applyNumberFormat="1" applyFont="1" applyFill="1" applyAlignment="1">
      <alignment horizontal="center" vertical="center"/>
    </xf>
    <xf numFmtId="0" fontId="5" fillId="3" borderId="6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181" fontId="5" fillId="2" borderId="9" xfId="3" applyNumberFormat="1" applyFont="1" applyFill="1" applyBorder="1" applyAlignment="1">
      <alignment horizontal="center" vertical="center"/>
    </xf>
    <xf numFmtId="181" fontId="5" fillId="2" borderId="7" xfId="3" applyNumberFormat="1" applyFont="1" applyFill="1" applyBorder="1" applyAlignment="1">
      <alignment horizontal="center" vertical="center"/>
    </xf>
    <xf numFmtId="181" fontId="5" fillId="2" borderId="8" xfId="3" applyNumberFormat="1" applyFont="1" applyFill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182" fontId="6" fillId="0" borderId="7" xfId="3" applyNumberFormat="1" applyFont="1" applyBorder="1" applyAlignment="1">
      <alignment horizontal="center" vertical="center"/>
    </xf>
    <xf numFmtId="182" fontId="6" fillId="0" borderId="8" xfId="3" applyNumberFormat="1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180" fontId="6" fillId="2" borderId="9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3" xfId="3" xr:uid="{00000000-0005-0000-0000-000033000000}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163830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38493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1"/>
  <sheetViews>
    <sheetView tabSelected="1" view="pageBreakPreview" topLeftCell="A15" zoomScale="113" zoomScaleNormal="100" workbookViewId="0">
      <selection activeCell="K22" sqref="K22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spans="2:11" ht="17">
      <c r="B3" s="31" t="s">
        <v>0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4"/>
      <c r="C4" s="4"/>
      <c r="D4" s="4"/>
      <c r="E4" s="4"/>
      <c r="F4" s="4"/>
      <c r="G4" s="4"/>
      <c r="H4" s="4"/>
      <c r="I4" s="4"/>
      <c r="J4" s="4"/>
      <c r="K4" s="23"/>
    </row>
    <row r="5" spans="2:11" ht="20" customHeight="1">
      <c r="B5" s="5"/>
      <c r="C5" s="6"/>
      <c r="D5" s="7" t="s">
        <v>1</v>
      </c>
      <c r="E5" s="7"/>
      <c r="F5" s="32" t="s">
        <v>2</v>
      </c>
      <c r="G5" s="32"/>
      <c r="H5" s="7" t="s">
        <v>3</v>
      </c>
      <c r="I5" s="6"/>
      <c r="J5" s="32"/>
      <c r="K5" s="33"/>
    </row>
    <row r="6" spans="2:11" ht="20" customHeight="1">
      <c r="B6" s="8"/>
      <c r="C6" s="9"/>
      <c r="D6" s="10" t="s">
        <v>4</v>
      </c>
      <c r="E6" s="10"/>
      <c r="F6" s="34" t="s">
        <v>5</v>
      </c>
      <c r="G6" s="34"/>
      <c r="H6" s="10" t="s">
        <v>6</v>
      </c>
      <c r="I6" s="9"/>
      <c r="J6" s="34"/>
      <c r="K6" s="35"/>
    </row>
    <row r="7" spans="2:11" ht="20" customHeight="1">
      <c r="B7" s="8"/>
      <c r="C7" s="9"/>
      <c r="D7" s="10" t="s">
        <v>7</v>
      </c>
      <c r="E7" s="10"/>
      <c r="F7" s="34"/>
      <c r="G7" s="34"/>
      <c r="H7" s="10" t="s">
        <v>8</v>
      </c>
      <c r="I7" s="9"/>
      <c r="J7" s="36"/>
      <c r="K7" s="35"/>
    </row>
    <row r="8" spans="2:11" ht="20" customHeight="1">
      <c r="B8" s="11"/>
      <c r="C8" s="12"/>
      <c r="D8" s="13"/>
      <c r="E8" s="13"/>
      <c r="F8" s="18"/>
      <c r="G8" s="18"/>
      <c r="H8" s="13" t="s">
        <v>9</v>
      </c>
      <c r="I8" s="12"/>
      <c r="J8" s="37" t="s">
        <v>10</v>
      </c>
      <c r="K8" s="38"/>
    </row>
    <row r="9" spans="2:11" ht="20" customHeight="1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ht="20" customHeight="1">
      <c r="B10" s="39" t="s">
        <v>11</v>
      </c>
      <c r="C10" s="40"/>
      <c r="D10" s="14" t="s">
        <v>12</v>
      </c>
      <c r="E10" s="39" t="s">
        <v>13</v>
      </c>
      <c r="F10" s="40"/>
      <c r="G10" s="17" t="s">
        <v>14</v>
      </c>
      <c r="H10" s="15" t="s">
        <v>15</v>
      </c>
      <c r="I10" s="39" t="s">
        <v>16</v>
      </c>
      <c r="J10" s="40"/>
      <c r="K10" s="17" t="s">
        <v>17</v>
      </c>
    </row>
    <row r="11" spans="2:11" ht="20" customHeight="1">
      <c r="B11" s="41">
        <v>1</v>
      </c>
      <c r="C11" s="41"/>
      <c r="D11" s="41" t="s">
        <v>18</v>
      </c>
      <c r="E11" s="41" t="s">
        <v>19</v>
      </c>
      <c r="F11" s="41"/>
      <c r="G11" s="19"/>
      <c r="H11" s="19"/>
      <c r="I11" s="42"/>
      <c r="J11" s="42"/>
      <c r="K11" s="19"/>
    </row>
    <row r="12" spans="2:11" ht="20" customHeight="1">
      <c r="B12" s="41">
        <v>2</v>
      </c>
      <c r="C12" s="41"/>
      <c r="D12" s="41"/>
      <c r="E12" s="41" t="s">
        <v>20</v>
      </c>
      <c r="F12" s="41"/>
      <c r="G12" s="20">
        <f>213.58+568.26</f>
        <v>781.84</v>
      </c>
      <c r="H12" s="20">
        <v>781.84</v>
      </c>
      <c r="I12" s="42"/>
      <c r="J12" s="42"/>
      <c r="K12" s="24" t="s">
        <v>21</v>
      </c>
    </row>
    <row r="13" spans="2:11" ht="20" customHeight="1">
      <c r="B13" s="41">
        <v>3</v>
      </c>
      <c r="C13" s="41"/>
      <c r="D13" s="41"/>
      <c r="E13" s="41" t="s">
        <v>22</v>
      </c>
      <c r="F13" s="41"/>
      <c r="G13" s="21"/>
      <c r="H13" s="20"/>
      <c r="I13" s="42"/>
      <c r="J13" s="42"/>
      <c r="K13" s="24"/>
    </row>
    <row r="14" spans="2:11" ht="20" customHeight="1">
      <c r="B14" s="41">
        <v>4</v>
      </c>
      <c r="C14" s="41"/>
      <c r="D14" s="41"/>
      <c r="E14" s="41" t="s">
        <v>23</v>
      </c>
      <c r="F14" s="41"/>
      <c r="G14" s="21">
        <v>75.94</v>
      </c>
      <c r="H14" s="21"/>
      <c r="I14" s="43">
        <v>75.94</v>
      </c>
      <c r="J14" s="44"/>
      <c r="K14" s="25" t="s">
        <v>24</v>
      </c>
    </row>
    <row r="15" spans="2:11" ht="20" customHeight="1">
      <c r="B15" s="41">
        <v>5</v>
      </c>
      <c r="C15" s="41"/>
      <c r="D15" s="41"/>
      <c r="E15" s="41"/>
      <c r="F15" s="41"/>
      <c r="G15" s="21">
        <v>42.8</v>
      </c>
      <c r="H15" s="21">
        <v>42.8</v>
      </c>
      <c r="I15" s="43"/>
      <c r="J15" s="44"/>
      <c r="K15" s="25" t="s">
        <v>24</v>
      </c>
    </row>
    <row r="16" spans="2:11" ht="20" customHeight="1">
      <c r="B16" s="41">
        <v>6</v>
      </c>
      <c r="C16" s="41"/>
      <c r="D16" s="41"/>
      <c r="E16" s="41"/>
      <c r="F16" s="41"/>
      <c r="G16" s="21">
        <v>78.900000000000006</v>
      </c>
      <c r="H16" s="21"/>
      <c r="I16" s="43">
        <v>78.900000000000006</v>
      </c>
      <c r="J16" s="44"/>
      <c r="K16" s="25" t="s">
        <v>25</v>
      </c>
    </row>
    <row r="17" spans="2:11" ht="20" customHeight="1">
      <c r="B17" s="41">
        <v>7</v>
      </c>
      <c r="C17" s="41"/>
      <c r="D17" s="41"/>
      <c r="E17" s="41"/>
      <c r="F17" s="41"/>
      <c r="G17" s="21">
        <v>25.2</v>
      </c>
      <c r="H17" s="21"/>
      <c r="I17" s="43">
        <v>25.2</v>
      </c>
      <c r="J17" s="44"/>
      <c r="K17" s="25" t="s">
        <v>26</v>
      </c>
    </row>
    <row r="18" spans="2:11" ht="20" customHeight="1">
      <c r="B18" s="41">
        <v>8</v>
      </c>
      <c r="C18" s="41"/>
      <c r="D18" s="41"/>
      <c r="E18" s="41"/>
      <c r="F18" s="41"/>
      <c r="G18" s="21">
        <v>101</v>
      </c>
      <c r="H18" s="21"/>
      <c r="I18" s="43">
        <v>101</v>
      </c>
      <c r="J18" s="44"/>
      <c r="K18" s="25" t="s">
        <v>27</v>
      </c>
    </row>
    <row r="19" spans="2:11" ht="20" customHeight="1">
      <c r="B19" s="41">
        <v>9</v>
      </c>
      <c r="C19" s="41"/>
      <c r="D19" s="41"/>
      <c r="E19" s="41"/>
      <c r="F19" s="41"/>
      <c r="G19" s="21">
        <v>41</v>
      </c>
      <c r="H19" s="21">
        <v>41</v>
      </c>
      <c r="I19" s="42"/>
      <c r="J19" s="42"/>
      <c r="K19" s="25" t="s">
        <v>28</v>
      </c>
    </row>
    <row r="20" spans="2:11" ht="20" customHeight="1">
      <c r="B20" s="41">
        <v>10</v>
      </c>
      <c r="C20" s="41"/>
      <c r="D20" s="41"/>
      <c r="E20" s="41"/>
      <c r="F20" s="41"/>
      <c r="G20" s="21">
        <v>263</v>
      </c>
      <c r="H20" s="21">
        <v>263</v>
      </c>
      <c r="I20" s="26"/>
      <c r="J20" s="27"/>
      <c r="K20" s="25" t="s">
        <v>29</v>
      </c>
    </row>
    <row r="21" spans="2:11" ht="20" customHeight="1">
      <c r="B21" s="41">
        <v>11</v>
      </c>
      <c r="C21" s="41"/>
      <c r="D21" s="41"/>
      <c r="E21" s="41" t="s">
        <v>30</v>
      </c>
      <c r="F21" s="41"/>
      <c r="G21" s="21">
        <f>16+8+8</f>
        <v>32</v>
      </c>
      <c r="H21" s="21"/>
      <c r="I21" s="43">
        <v>32</v>
      </c>
      <c r="J21" s="44"/>
      <c r="K21" s="25" t="s">
        <v>31</v>
      </c>
    </row>
    <row r="22" spans="2:11" ht="20" customHeight="1">
      <c r="B22" s="41">
        <v>12</v>
      </c>
      <c r="C22" s="41"/>
      <c r="D22" s="41"/>
      <c r="E22" s="41"/>
      <c r="F22" s="41"/>
      <c r="G22" s="21">
        <v>16</v>
      </c>
      <c r="H22" s="21">
        <v>16</v>
      </c>
      <c r="I22" s="43"/>
      <c r="J22" s="44"/>
      <c r="K22" s="25" t="s">
        <v>32</v>
      </c>
    </row>
    <row r="23" spans="2:11" ht="20" customHeight="1">
      <c r="B23" s="41">
        <v>13</v>
      </c>
      <c r="C23" s="41"/>
      <c r="D23" s="41"/>
      <c r="E23" s="41"/>
      <c r="F23" s="41"/>
      <c r="G23" s="21">
        <v>5</v>
      </c>
      <c r="H23" s="21">
        <v>5</v>
      </c>
      <c r="I23" s="43"/>
      <c r="J23" s="44"/>
      <c r="K23" s="25" t="s">
        <v>33</v>
      </c>
    </row>
    <row r="24" spans="2:11" ht="20" customHeight="1">
      <c r="B24" s="41">
        <v>14</v>
      </c>
      <c r="C24" s="41"/>
      <c r="D24" s="41"/>
      <c r="E24" s="41"/>
      <c r="F24" s="41"/>
      <c r="G24" s="21">
        <v>4</v>
      </c>
      <c r="H24" s="21">
        <v>4</v>
      </c>
      <c r="I24" s="43"/>
      <c r="J24" s="44"/>
      <c r="K24" s="25" t="s">
        <v>32</v>
      </c>
    </row>
    <row r="25" spans="2:11" ht="20" customHeight="1">
      <c r="B25" s="41">
        <v>15</v>
      </c>
      <c r="C25" s="41"/>
      <c r="D25" s="16"/>
      <c r="E25" s="41"/>
      <c r="F25" s="41"/>
      <c r="G25" s="21">
        <v>4</v>
      </c>
      <c r="H25" s="21">
        <v>4</v>
      </c>
      <c r="I25" s="26"/>
      <c r="J25" s="27"/>
      <c r="K25" s="25" t="s">
        <v>32</v>
      </c>
    </row>
    <row r="26" spans="2:11" ht="20" customHeight="1">
      <c r="B26" s="39" t="s">
        <v>34</v>
      </c>
      <c r="C26" s="45"/>
      <c r="D26" s="45"/>
      <c r="E26" s="45"/>
      <c r="F26" s="40"/>
      <c r="G26" s="22">
        <f>SUM(G11:G25)</f>
        <v>1470.6799999999998</v>
      </c>
      <c r="H26" s="22">
        <f>SUM(H11:H25)</f>
        <v>1157.6399999999999</v>
      </c>
      <c r="I26" s="46">
        <f>SUM(I14:I25)</f>
        <v>313.03999999999996</v>
      </c>
      <c r="J26" s="47"/>
      <c r="K26" s="28"/>
    </row>
    <row r="27" spans="2:11" ht="20" customHeight="1">
      <c r="B27" s="9"/>
      <c r="C27" s="9"/>
      <c r="D27" s="9"/>
      <c r="E27" s="9"/>
      <c r="F27" s="9"/>
      <c r="G27" s="9"/>
      <c r="H27" s="9"/>
      <c r="I27" s="9"/>
      <c r="J27" s="29"/>
      <c r="K27" s="9"/>
    </row>
    <row r="28" spans="2:11" ht="20" customHeight="1">
      <c r="B28" s="48" t="s">
        <v>15</v>
      </c>
      <c r="C28" s="48"/>
      <c r="D28" s="48"/>
      <c r="E28" s="48"/>
      <c r="F28" s="48"/>
      <c r="G28" s="48" t="s">
        <v>35</v>
      </c>
      <c r="H28" s="48"/>
      <c r="I28" s="48"/>
      <c r="J28" s="48"/>
      <c r="K28" s="17" t="s">
        <v>36</v>
      </c>
    </row>
    <row r="29" spans="2:11" ht="20" customHeight="1">
      <c r="B29" s="49">
        <f>H26</f>
        <v>1157.6399999999999</v>
      </c>
      <c r="C29" s="49"/>
      <c r="D29" s="49"/>
      <c r="E29" s="49"/>
      <c r="F29" s="49"/>
      <c r="G29" s="49">
        <f>I26</f>
        <v>313.03999999999996</v>
      </c>
      <c r="H29" s="49"/>
      <c r="I29" s="49"/>
      <c r="J29" s="49"/>
      <c r="K29" s="30">
        <f>SUM(B29:J29)</f>
        <v>1470.6799999999998</v>
      </c>
    </row>
    <row r="30" spans="2:11" ht="20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20" customHeight="1">
      <c r="B31" s="9" t="s">
        <v>37</v>
      </c>
      <c r="C31" s="9"/>
      <c r="D31" s="9" t="s">
        <v>2</v>
      </c>
      <c r="E31" s="9"/>
      <c r="F31" s="9" t="s">
        <v>38</v>
      </c>
      <c r="G31" s="9" t="s">
        <v>39</v>
      </c>
      <c r="H31" s="9"/>
      <c r="I31" s="9"/>
      <c r="J31" s="9" t="s">
        <v>40</v>
      </c>
      <c r="K31" s="9"/>
    </row>
  </sheetData>
  <mergeCells count="51">
    <mergeCell ref="B28:F28"/>
    <mergeCell ref="G28:J28"/>
    <mergeCell ref="B29:F29"/>
    <mergeCell ref="G29:J29"/>
    <mergeCell ref="D11:D24"/>
    <mergeCell ref="E14:F20"/>
    <mergeCell ref="E21:F25"/>
    <mergeCell ref="B24:C24"/>
    <mergeCell ref="I24:J24"/>
    <mergeCell ref="B25:C25"/>
    <mergeCell ref="B26:F26"/>
    <mergeCell ref="I26:J26"/>
    <mergeCell ref="B21:C21"/>
    <mergeCell ref="I21:J21"/>
    <mergeCell ref="B22:C22"/>
    <mergeCell ref="I22:J22"/>
    <mergeCell ref="B23:C23"/>
    <mergeCell ref="I23:J23"/>
    <mergeCell ref="B18:C18"/>
    <mergeCell ref="I18:J18"/>
    <mergeCell ref="B19:C19"/>
    <mergeCell ref="I19:J19"/>
    <mergeCell ref="B20:C20"/>
    <mergeCell ref="B15:C15"/>
    <mergeCell ref="I15:J15"/>
    <mergeCell ref="B16:C16"/>
    <mergeCell ref="I16:J16"/>
    <mergeCell ref="B17:C17"/>
    <mergeCell ref="I17:J17"/>
    <mergeCell ref="B13:C13"/>
    <mergeCell ref="E13:F13"/>
    <mergeCell ref="I13:J13"/>
    <mergeCell ref="B14:C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1" type="noConversion"/>
  <pageMargins left="0.69930555555555596" right="0.69930555555555596" top="0.75" bottom="0.75" header="0.3" footer="0.3"/>
  <pageSetup paperSize="9" scale="78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zoomScale="192" zoomScaleNormal="192" workbookViewId="0">
      <selection activeCell="B4" sqref="B15 B9 B1:B4"/>
    </sheetView>
  </sheetViews>
  <sheetFormatPr baseColWidth="10" defaultColWidth="9.1640625" defaultRowHeight="14"/>
  <cols>
    <col min="1" max="1" width="11.1640625" customWidth="1"/>
    <col min="2" max="2" width="7" customWidth="1"/>
    <col min="3" max="3" width="18.1640625" customWidth="1"/>
  </cols>
  <sheetData>
    <row r="1" spans="1:3">
      <c r="A1" s="1" t="s">
        <v>41</v>
      </c>
      <c r="B1" s="2">
        <v>159.5</v>
      </c>
      <c r="C1" s="1" t="s">
        <v>42</v>
      </c>
    </row>
    <row r="2" spans="1:3">
      <c r="A2" s="1" t="s">
        <v>43</v>
      </c>
      <c r="B2" s="2">
        <v>51.82</v>
      </c>
      <c r="C2" s="1" t="s">
        <v>42</v>
      </c>
    </row>
    <row r="3" spans="1:3">
      <c r="A3" s="1" t="s">
        <v>44</v>
      </c>
      <c r="B3" s="2">
        <v>147.5</v>
      </c>
      <c r="C3" s="1" t="s">
        <v>42</v>
      </c>
    </row>
    <row r="4" spans="1:3">
      <c r="A4" s="1" t="s">
        <v>45</v>
      </c>
      <c r="B4" s="2">
        <v>106</v>
      </c>
      <c r="C4" s="1" t="s">
        <v>42</v>
      </c>
    </row>
    <row r="5" spans="1:3">
      <c r="A5" s="1" t="s">
        <v>46</v>
      </c>
      <c r="B5" s="1">
        <v>122.62</v>
      </c>
      <c r="C5" s="1" t="s">
        <v>47</v>
      </c>
    </row>
    <row r="6" spans="1:3">
      <c r="A6" s="1" t="s">
        <v>48</v>
      </c>
      <c r="B6" s="1">
        <v>156.47999999999999</v>
      </c>
      <c r="C6" s="1" t="s">
        <v>47</v>
      </c>
    </row>
    <row r="7" spans="1:3">
      <c r="A7" s="1" t="s">
        <v>48</v>
      </c>
      <c r="B7" s="1">
        <v>84.55</v>
      </c>
      <c r="C7" s="1" t="s">
        <v>47</v>
      </c>
    </row>
    <row r="8" spans="1:3">
      <c r="A8" s="1" t="s">
        <v>45</v>
      </c>
      <c r="B8" s="1">
        <v>801.02</v>
      </c>
      <c r="C8" s="1" t="s">
        <v>47</v>
      </c>
    </row>
    <row r="9" spans="1:3">
      <c r="A9" s="1" t="s">
        <v>49</v>
      </c>
      <c r="B9" s="2">
        <v>413.98</v>
      </c>
      <c r="C9" s="1" t="s">
        <v>42</v>
      </c>
    </row>
    <row r="10" spans="1:3">
      <c r="A10" s="1" t="s">
        <v>50</v>
      </c>
      <c r="B10" s="1">
        <v>1514</v>
      </c>
      <c r="C10" s="1"/>
    </row>
    <row r="11" spans="1:3">
      <c r="A11" s="1" t="s">
        <v>51</v>
      </c>
      <c r="B11" s="1">
        <v>120</v>
      </c>
      <c r="C11" s="1"/>
    </row>
    <row r="12" spans="1:3">
      <c r="A12" s="1" t="s">
        <v>52</v>
      </c>
      <c r="B12" s="1">
        <v>1940</v>
      </c>
      <c r="C12" s="1"/>
    </row>
    <row r="13" spans="1:3">
      <c r="A13" s="1" t="s">
        <v>53</v>
      </c>
      <c r="B13" s="1"/>
      <c r="C13" s="1"/>
    </row>
    <row r="14" spans="1:3">
      <c r="A14" s="1" t="s">
        <v>54</v>
      </c>
      <c r="B14" s="1">
        <v>1395</v>
      </c>
      <c r="C14" s="1" t="s">
        <v>47</v>
      </c>
    </row>
    <row r="15" spans="1:3">
      <c r="A15" s="1" t="s">
        <v>55</v>
      </c>
      <c r="B15" s="2">
        <v>207.09</v>
      </c>
      <c r="C15" s="1" t="s">
        <v>42</v>
      </c>
    </row>
  </sheetData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office</cp:lastModifiedBy>
  <cp:lastPrinted>2019-05-30T23:18:00Z</cp:lastPrinted>
  <dcterms:created xsi:type="dcterms:W3CDTF">2014-04-19T00:52:00Z</dcterms:created>
  <dcterms:modified xsi:type="dcterms:W3CDTF">2024-03-07T09:31:08Z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