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/>
  <mc:AlternateContent xmlns:mc="http://schemas.openxmlformats.org/markup-compatibility/2006">
    <mc:Choice Requires="x15">
      <x15ac:absPath xmlns:x15ac="http://schemas.microsoft.com/office/spreadsheetml/2010/11/ac" url="/Users/zhangqingqing/Desktop/今日头条商业大会/踩线报销/未报销/"/>
    </mc:Choice>
  </mc:AlternateContent>
  <xr:revisionPtr revIDLastSave="0" documentId="13_ncr:1_{6A3B3DBC-F95D-0C4A-9EAE-C0C12069D6F4}" xr6:coauthVersionLast="47" xr6:coauthVersionMax="47" xr10:uidLastSave="{00000000-0000-0000-0000-000000000000}"/>
  <bookViews>
    <workbookView xWindow="10260" yWindow="1720" windowWidth="24120" windowHeight="1674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2" l="1"/>
  <c r="G12" i="2" l="1"/>
  <c r="G11" i="2"/>
  <c r="H11" i="2"/>
  <c r="I19" i="2"/>
  <c r="G22" i="2" s="1"/>
  <c r="H19" i="2"/>
  <c r="B22" i="2" s="1"/>
  <c r="F51" i="3"/>
  <c r="C56" i="3"/>
  <c r="G51" i="3"/>
  <c r="E56" i="3"/>
  <c r="G32" i="4"/>
  <c r="E40" i="3"/>
  <c r="E42" i="3"/>
  <c r="D42" i="3"/>
  <c r="C42" i="3"/>
  <c r="E35" i="3"/>
  <c r="E39" i="3"/>
  <c r="D39" i="3"/>
  <c r="C39" i="3"/>
  <c r="E31" i="3"/>
  <c r="E34" i="3"/>
  <c r="D34" i="3"/>
  <c r="C34" i="3"/>
  <c r="D26" i="3"/>
  <c r="E15" i="3"/>
  <c r="E19" i="3"/>
  <c r="D19" i="3"/>
  <c r="C19" i="3"/>
  <c r="E12" i="3"/>
  <c r="E14" i="3"/>
  <c r="D14" i="3"/>
  <c r="C14" i="3"/>
  <c r="E11" i="3"/>
  <c r="D11" i="3"/>
  <c r="C11" i="3"/>
  <c r="I56" i="3"/>
  <c r="H51" i="3"/>
  <c r="G56" i="3"/>
  <c r="G19" i="2" l="1"/>
  <c r="K22" i="2"/>
</calcChain>
</file>

<file path=xl/sharedStrings.xml><?xml version="1.0" encoding="utf-8"?>
<sst xmlns="http://schemas.openxmlformats.org/spreadsheetml/2006/main" count="162" uniqueCount="120">
  <si>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</si>
  <si>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</si>
  <si>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</si>
  <si>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</si>
  <si>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</si>
  <si>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</si>
  <si>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</si>
  <si>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</si>
  <si>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</si>
  <si>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</si>
  <si>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</si>
  <si>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</si>
  <si>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</si>
  <si>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</si>
  <si>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</si>
  <si>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</si>
  <si>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</si>
  <si>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</si>
  <si>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</si>
  <si>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</si>
  <si>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</si>
  <si>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</si>
  <si>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</si>
  <si>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</si>
  <si>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</si>
  <si>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</si>
  <si>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</si>
  <si>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</si>
  <si>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</si>
  <si>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</si>
  <si>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</si>
  <si>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</si>
  <si>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</si>
  <si>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</si>
  <si>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</si>
  <si>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</si>
  <si>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</si>
  <si>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</si>
  <si>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</si>
  <si>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</si>
  <si>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</si>
  <si>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</si>
  <si>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</si>
  <si>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</si>
  <si>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</si>
  <si>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</si>
  <si>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</si>
  <si>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</si>
  <si>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</si>
  <si>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</si>
  <si>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</si>
  <si>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</si>
  <si>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</si>
  <si>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</si>
  <si>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</si>
  <si>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</si>
  <si>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</si>
  <si>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</si>
  <si>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</si>
  <si>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</si>
  <si>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</si>
  <si>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</si>
  <si>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</si>
  <si>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</si>
  <si>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</si>
  <si>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</si>
  <si>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</si>
  <si>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</si>
  <si>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</si>
  <si>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</si>
  <si>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</si>
  <si>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</si>
  <si>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</si>
  <si>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</si>
  <si>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</si>
  <si>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</si>
  <si>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</si>
  <si>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</si>
  <si>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</si>
  <si>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</si>
  <si>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</si>
  <si>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</si>
  <si>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</si>
  <si>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</si>
  <si>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</si>
  <si>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</si>
  <si>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</si>
  <si>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</si>
  <si>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</si>
  <si>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</si>
  <si>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</si>
  <si>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</si>
  <si>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</si>
  <si>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</si>
  <si>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</si>
  <si>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</si>
  <si>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</si>
  <si>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</si>
  <si>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</si>
  <si>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</si>
  <si>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</si>
  <si>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</si>
  <si>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</si>
  <si>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</si>
  <si>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</si>
  <si>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</si>
  <si>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</si>
  <si>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团号：HMZA-230106-ZJT806</t>
    <phoneticPr fontId="12" type="noConversion"/>
  </si>
  <si>
    <t>活动日期：2023年1月</t>
    <phoneticPr fontId="12" type="noConversion"/>
  </si>
  <si>
    <t>药品500元/团以下可用</t>
    <phoneticPr fontId="12" type="noConversion"/>
  </si>
  <si>
    <t>HMZA-250102-ZJT806</t>
    <phoneticPr fontId="12" type="noConversion"/>
  </si>
  <si>
    <t>11月</t>
    <phoneticPr fontId="12" type="noConversion"/>
  </si>
  <si>
    <t>餐费</t>
    <phoneticPr fontId="12" type="noConversion"/>
  </si>
  <si>
    <t>顺丰</t>
    <phoneticPr fontId="12" type="noConversion"/>
  </si>
  <si>
    <t>滴滴打车费</t>
    <phoneticPr fontId="12" type="noConversion"/>
  </si>
  <si>
    <t>住宿费</t>
    <phoneticPr fontId="12" type="noConversion"/>
  </si>
  <si>
    <t>咖啡样品采购</t>
    <phoneticPr fontId="12" type="noConversion"/>
  </si>
  <si>
    <t>线香样品采购</t>
    <phoneticPr fontId="12" type="noConversion"/>
  </si>
  <si>
    <t>车载香薰样品</t>
    <phoneticPr fontId="12" type="noConversion"/>
  </si>
  <si>
    <t>袋子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</si>
</sst>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>
      <alignment vertical="center"/>
    </xf>
    <xf numFmtId="0" fontId="3" fillId="0" borderId="8" xfId="3" applyFont="1" applyBorder="1" applyAlignment="1">
      <alignment horizontal="center" vertical="center" wrapText="1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41" workbookViewId="0">
      <selection activeCell="F50" sqref="F50"/>
    </sheetView>
  </sheetViews>
  <sheetFormatPr baseColWidth="10" defaultColWidth="9" defaultRowHeight="21" customHeight="1"/>
  <cols>
    <col min="1" max="1" width="5" style="55" customWidth="1"/>
    <col min="2" max="2" width="21" customWidth="1"/>
    <col min="3" max="3" width="13" style="56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85" customWidth="1"/>
    <col min="10" max="10" width="39.5" style="57" customWidth="1"/>
    <col min="11" max="11" width="9.6640625"/>
  </cols>
  <sheetData>
    <row r="2" spans="1:12" ht="21" customHeight="1">
      <c r="C2" s="88" t="s">
        <v>0</v>
      </c>
      <c r="D2" s="88"/>
      <c r="E2" s="88"/>
      <c r="F2" s="88"/>
      <c r="G2" s="88"/>
      <c r="H2" s="88"/>
      <c r="I2" s="78"/>
      <c r="J2" s="68"/>
      <c r="K2" s="69"/>
      <c r="L2" s="69"/>
    </row>
    <row r="4" spans="1:12" ht="21" customHeight="1">
      <c r="H4" s="118" t="s">
        <v>107</v>
      </c>
      <c r="I4" s="119"/>
      <c r="J4" s="118" t="s">
        <v>108</v>
      </c>
    </row>
    <row r="5" spans="1:12" ht="21" customHeight="1">
      <c r="H5" s="120"/>
      <c r="I5" s="121"/>
      <c r="J5" s="120"/>
    </row>
    <row r="6" spans="1:12" ht="21" customHeight="1">
      <c r="A6" s="101" t="s">
        <v>1</v>
      </c>
      <c r="B6" s="106" t="s">
        <v>2</v>
      </c>
      <c r="C6" s="89" t="s">
        <v>3</v>
      </c>
      <c r="D6" s="89"/>
      <c r="E6" s="89"/>
      <c r="F6" s="90" t="s">
        <v>4</v>
      </c>
      <c r="G6" s="90"/>
      <c r="H6" s="90"/>
      <c r="I6" s="91"/>
      <c r="J6" s="122" t="s">
        <v>5</v>
      </c>
    </row>
    <row r="7" spans="1:12" ht="21" customHeight="1">
      <c r="A7" s="101"/>
      <c r="B7" s="106"/>
      <c r="C7" s="59" t="s">
        <v>6</v>
      </c>
      <c r="D7" s="60" t="s">
        <v>7</v>
      </c>
      <c r="E7" s="58" t="s">
        <v>8</v>
      </c>
      <c r="F7" s="67" t="s">
        <v>9</v>
      </c>
      <c r="G7" s="67" t="s">
        <v>10</v>
      </c>
      <c r="H7" s="67" t="s">
        <v>11</v>
      </c>
      <c r="I7" s="79" t="s">
        <v>12</v>
      </c>
      <c r="J7" s="122"/>
    </row>
    <row r="8" spans="1:12" ht="14">
      <c r="A8" s="102">
        <v>1</v>
      </c>
      <c r="B8" s="95" t="s">
        <v>13</v>
      </c>
      <c r="C8" s="107"/>
      <c r="D8" s="111"/>
      <c r="E8" s="107"/>
      <c r="F8" s="61"/>
      <c r="G8" s="61"/>
      <c r="H8" s="61"/>
      <c r="I8" s="80"/>
      <c r="J8" s="112" t="s">
        <v>14</v>
      </c>
    </row>
    <row r="9" spans="1:12" ht="21" customHeight="1">
      <c r="A9" s="102"/>
      <c r="B9" s="95"/>
      <c r="C9" s="107"/>
      <c r="D9" s="111"/>
      <c r="E9" s="107"/>
      <c r="F9" s="61"/>
      <c r="G9" s="61"/>
      <c r="H9" s="61"/>
      <c r="I9" s="80"/>
      <c r="J9" s="113"/>
    </row>
    <row r="10" spans="1:12" ht="21" customHeight="1">
      <c r="A10" s="102"/>
      <c r="B10" s="95"/>
      <c r="C10" s="107"/>
      <c r="D10" s="111"/>
      <c r="E10" s="107"/>
      <c r="F10" s="61"/>
      <c r="G10" s="61"/>
      <c r="H10" s="61"/>
      <c r="I10" s="80"/>
      <c r="J10" s="113"/>
    </row>
    <row r="11" spans="1:12" s="54" customFormat="1" ht="21" customHeight="1">
      <c r="A11" s="62"/>
      <c r="B11" s="63" t="s">
        <v>15</v>
      </c>
      <c r="C11" s="64">
        <f>SUM(C8)</f>
        <v>0</v>
      </c>
      <c r="D11" s="64">
        <f>SUM(D8)</f>
        <v>0</v>
      </c>
      <c r="E11" s="64">
        <f>SUM(E8)</f>
        <v>0</v>
      </c>
      <c r="F11" s="64"/>
      <c r="G11" s="64"/>
      <c r="H11" s="64"/>
      <c r="I11" s="81"/>
      <c r="J11" s="114"/>
    </row>
    <row r="12" spans="1:12" ht="21" customHeight="1">
      <c r="A12" s="103">
        <v>2</v>
      </c>
      <c r="B12" s="96" t="s">
        <v>16</v>
      </c>
      <c r="C12" s="108">
        <v>0</v>
      </c>
      <c r="D12" s="103"/>
      <c r="E12" s="108">
        <f>C12*D12</f>
        <v>0</v>
      </c>
      <c r="F12" s="61"/>
      <c r="G12" s="61"/>
      <c r="H12" s="61"/>
      <c r="I12" s="80"/>
      <c r="J12" s="112" t="s">
        <v>17</v>
      </c>
    </row>
    <row r="13" spans="1:12" ht="21" customHeight="1">
      <c r="A13" s="104"/>
      <c r="B13" s="97"/>
      <c r="C13" s="109"/>
      <c r="D13" s="104"/>
      <c r="E13" s="109"/>
      <c r="F13" s="61"/>
      <c r="G13" s="61"/>
      <c r="H13" s="61"/>
      <c r="I13" s="80"/>
      <c r="J13" s="113"/>
    </row>
    <row r="14" spans="1:12" s="54" customFormat="1" ht="21" customHeight="1">
      <c r="A14" s="62"/>
      <c r="B14" s="63" t="s">
        <v>18</v>
      </c>
      <c r="C14" s="64">
        <f>SUM(C12)</f>
        <v>0</v>
      </c>
      <c r="D14" s="64">
        <f>SUM(D12)</f>
        <v>0</v>
      </c>
      <c r="E14" s="64">
        <f>SUM(E12)</f>
        <v>0</v>
      </c>
      <c r="F14" s="64"/>
      <c r="G14" s="64"/>
      <c r="H14" s="64"/>
      <c r="I14" s="81"/>
      <c r="J14" s="114"/>
    </row>
    <row r="15" spans="1:12" ht="21" customHeight="1">
      <c r="A15" s="102">
        <v>3</v>
      </c>
      <c r="B15" s="95" t="s">
        <v>19</v>
      </c>
      <c r="C15" s="107">
        <v>0</v>
      </c>
      <c r="D15" s="111"/>
      <c r="E15" s="107">
        <f>C15*D15</f>
        <v>0</v>
      </c>
      <c r="F15" s="61"/>
      <c r="G15" s="61"/>
      <c r="H15" s="61"/>
      <c r="I15" s="80"/>
      <c r="J15" s="115" t="s">
        <v>20</v>
      </c>
    </row>
    <row r="16" spans="1:12" ht="21" customHeight="1">
      <c r="A16" s="102"/>
      <c r="B16" s="95"/>
      <c r="C16" s="107"/>
      <c r="D16" s="111"/>
      <c r="E16" s="107"/>
      <c r="F16" s="61"/>
      <c r="G16" s="61"/>
      <c r="H16" s="61"/>
      <c r="I16" s="80"/>
      <c r="J16" s="116"/>
    </row>
    <row r="17" spans="1:10" ht="21" customHeight="1">
      <c r="A17" s="102"/>
      <c r="B17" s="95"/>
      <c r="C17" s="107"/>
      <c r="D17" s="111"/>
      <c r="E17" s="107"/>
      <c r="F17" s="61"/>
      <c r="G17" s="61"/>
      <c r="H17" s="61"/>
      <c r="I17" s="80"/>
      <c r="J17" s="116"/>
    </row>
    <row r="18" spans="1:10" ht="21" customHeight="1">
      <c r="A18" s="102"/>
      <c r="B18" s="95"/>
      <c r="C18" s="107"/>
      <c r="D18" s="111"/>
      <c r="E18" s="107"/>
      <c r="F18" s="61"/>
      <c r="G18" s="61"/>
      <c r="H18" s="61"/>
      <c r="I18" s="80"/>
      <c r="J18" s="116"/>
    </row>
    <row r="19" spans="1:10" s="54" customFormat="1" ht="21" customHeight="1">
      <c r="A19" s="62"/>
      <c r="B19" s="63" t="s">
        <v>21</v>
      </c>
      <c r="C19" s="64">
        <f>SUM(C15)</f>
        <v>0</v>
      </c>
      <c r="D19" s="64">
        <f t="shared" ref="D19:E19" si="0">SUM(D15)</f>
        <v>0</v>
      </c>
      <c r="E19" s="64">
        <f t="shared" si="0"/>
        <v>0</v>
      </c>
      <c r="F19" s="64"/>
      <c r="G19" s="64"/>
      <c r="H19" s="64"/>
      <c r="I19" s="81"/>
      <c r="J19" s="117"/>
    </row>
    <row r="20" spans="1:10" ht="14">
      <c r="A20" s="102">
        <v>4</v>
      </c>
      <c r="B20" s="95" t="s">
        <v>22</v>
      </c>
      <c r="C20" s="107"/>
      <c r="D20" s="111"/>
      <c r="E20" s="107"/>
      <c r="F20" s="75"/>
      <c r="H20" s="61"/>
      <c r="I20" s="77"/>
      <c r="J20" s="115"/>
    </row>
    <row r="21" spans="1:10" ht="14">
      <c r="A21" s="102"/>
      <c r="B21" s="95"/>
      <c r="C21" s="107"/>
      <c r="D21" s="111"/>
      <c r="E21" s="107"/>
      <c r="F21" s="61"/>
      <c r="G21" s="61"/>
      <c r="H21" s="61"/>
      <c r="I21" s="77"/>
      <c r="J21" s="116"/>
    </row>
    <row r="22" spans="1:10" ht="21" customHeight="1">
      <c r="A22" s="102"/>
      <c r="B22" s="95"/>
      <c r="C22" s="107"/>
      <c r="D22" s="111"/>
      <c r="E22" s="107"/>
      <c r="F22" s="61"/>
      <c r="H22" s="61"/>
      <c r="I22" s="77"/>
      <c r="J22" s="116"/>
    </row>
    <row r="23" spans="1:10" ht="21" customHeight="1">
      <c r="A23" s="102"/>
      <c r="B23" s="95"/>
      <c r="C23" s="107"/>
      <c r="D23" s="111"/>
      <c r="E23" s="107"/>
      <c r="F23" s="61"/>
      <c r="G23" s="61"/>
      <c r="H23" s="61"/>
      <c r="I23" s="77"/>
      <c r="J23" s="116"/>
    </row>
    <row r="24" spans="1:10" ht="14">
      <c r="A24" s="102"/>
      <c r="B24" s="95"/>
      <c r="C24" s="107"/>
      <c r="D24" s="111"/>
      <c r="E24" s="107"/>
      <c r="F24" s="61"/>
      <c r="G24" s="61"/>
      <c r="H24" s="61"/>
      <c r="I24" s="77"/>
      <c r="J24" s="116"/>
    </row>
    <row r="25" spans="1:10" ht="21" customHeight="1">
      <c r="A25" s="102"/>
      <c r="B25" s="95"/>
      <c r="C25" s="107"/>
      <c r="D25" s="111"/>
      <c r="E25" s="107"/>
      <c r="F25" s="61"/>
      <c r="G25" s="61"/>
      <c r="H25" s="61"/>
      <c r="I25" s="80"/>
      <c r="J25" s="116"/>
    </row>
    <row r="26" spans="1:10" s="54" customFormat="1" ht="21" customHeight="1">
      <c r="A26" s="62"/>
      <c r="B26" s="63" t="s">
        <v>23</v>
      </c>
      <c r="C26" s="64">
        <v>0</v>
      </c>
      <c r="D26" s="64">
        <f t="shared" ref="D26" si="1">SUM(D20)</f>
        <v>0</v>
      </c>
      <c r="E26" s="64"/>
      <c r="F26" s="64"/>
      <c r="G26" s="64"/>
      <c r="H26" s="64"/>
      <c r="I26" s="81"/>
      <c r="J26" s="117"/>
    </row>
    <row r="27" spans="1:10" ht="14">
      <c r="A27" s="103">
        <v>5</v>
      </c>
      <c r="B27" s="96" t="s">
        <v>24</v>
      </c>
      <c r="C27" s="108">
        <v>75000</v>
      </c>
      <c r="D27" s="103">
        <v>1</v>
      </c>
      <c r="E27" s="108">
        <v>75000</v>
      </c>
      <c r="F27" s="61"/>
      <c r="G27" s="61"/>
      <c r="H27" s="61"/>
      <c r="I27" s="80"/>
      <c r="J27" s="112" t="s">
        <v>25</v>
      </c>
    </row>
    <row r="28" spans="1:10" ht="21" customHeight="1">
      <c r="A28" s="105"/>
      <c r="B28" s="98"/>
      <c r="C28" s="110"/>
      <c r="D28" s="105"/>
      <c r="E28" s="110"/>
      <c r="F28" s="75">
        <v>75000</v>
      </c>
      <c r="G28" s="86"/>
      <c r="H28" s="61"/>
      <c r="I28" s="75"/>
      <c r="J28" s="113"/>
    </row>
    <row r="29" spans="1:10" ht="21" customHeight="1">
      <c r="A29" s="105"/>
      <c r="B29" s="98"/>
      <c r="C29" s="110"/>
      <c r="D29" s="105"/>
      <c r="E29" s="110"/>
      <c r="F29" s="61"/>
      <c r="G29" s="86"/>
      <c r="H29" s="61"/>
      <c r="I29" s="77"/>
      <c r="J29" s="113"/>
    </row>
    <row r="30" spans="1:10" s="54" customFormat="1" ht="21" customHeight="1">
      <c r="A30" s="62"/>
      <c r="B30" s="63" t="s">
        <v>26</v>
      </c>
      <c r="C30" s="64"/>
      <c r="D30" s="64"/>
      <c r="E30" s="64"/>
      <c r="F30" s="64"/>
      <c r="G30" s="64"/>
      <c r="H30" s="64"/>
      <c r="I30" s="81"/>
      <c r="J30" s="114"/>
    </row>
    <row r="31" spans="1:10" ht="21" customHeight="1">
      <c r="A31" s="102">
        <v>6</v>
      </c>
      <c r="B31" s="95" t="s">
        <v>27</v>
      </c>
      <c r="C31" s="107">
        <v>0</v>
      </c>
      <c r="D31" s="111"/>
      <c r="E31" s="107">
        <f>C31*D31</f>
        <v>0</v>
      </c>
      <c r="F31" s="76"/>
      <c r="G31" s="76"/>
      <c r="I31" s="76"/>
      <c r="J31" s="112" t="s">
        <v>28</v>
      </c>
    </row>
    <row r="32" spans="1:10" ht="21" customHeight="1">
      <c r="A32" s="102"/>
      <c r="B32" s="95"/>
      <c r="C32" s="107"/>
      <c r="D32" s="111"/>
      <c r="E32" s="107"/>
      <c r="F32" s="76"/>
      <c r="G32" s="76"/>
      <c r="H32" s="76"/>
      <c r="I32" s="76"/>
      <c r="J32" s="113"/>
    </row>
    <row r="33" spans="1:10" ht="21" customHeight="1">
      <c r="A33" s="102"/>
      <c r="B33" s="95"/>
      <c r="C33" s="107"/>
      <c r="D33" s="111"/>
      <c r="E33" s="107"/>
      <c r="F33" s="61"/>
      <c r="G33" s="61"/>
      <c r="H33" s="61"/>
      <c r="I33" s="80"/>
      <c r="J33" s="116"/>
    </row>
    <row r="34" spans="1:10" s="54" customFormat="1" ht="21" customHeight="1">
      <c r="A34" s="62"/>
      <c r="B34" s="63" t="s">
        <v>29</v>
      </c>
      <c r="C34" s="64">
        <f>SUM(C31)</f>
        <v>0</v>
      </c>
      <c r="D34" s="64">
        <f>SUM(D31)</f>
        <v>0</v>
      </c>
      <c r="E34" s="64">
        <f>SUM(E31)</f>
        <v>0</v>
      </c>
      <c r="F34" s="64"/>
      <c r="G34" s="64"/>
      <c r="H34" s="64"/>
      <c r="I34" s="81"/>
      <c r="J34" s="117"/>
    </row>
    <row r="35" spans="1:10" ht="21" customHeight="1">
      <c r="A35" s="102">
        <v>7</v>
      </c>
      <c r="B35" s="95" t="s">
        <v>30</v>
      </c>
      <c r="C35" s="107">
        <v>0</v>
      </c>
      <c r="D35" s="111"/>
      <c r="E35" s="107">
        <f>C35*D35</f>
        <v>0</v>
      </c>
      <c r="F35" s="61"/>
      <c r="G35" s="61"/>
      <c r="H35" s="61"/>
      <c r="I35" s="80"/>
      <c r="J35" s="115"/>
    </row>
    <row r="36" spans="1:10" ht="21" customHeight="1">
      <c r="A36" s="102"/>
      <c r="B36" s="95"/>
      <c r="C36" s="107"/>
      <c r="D36" s="111"/>
      <c r="E36" s="107"/>
      <c r="F36" s="61"/>
      <c r="G36" s="61"/>
      <c r="H36" s="61"/>
      <c r="I36" s="80"/>
      <c r="J36" s="116"/>
    </row>
    <row r="37" spans="1:10" ht="21" customHeight="1">
      <c r="A37" s="102"/>
      <c r="B37" s="95"/>
      <c r="C37" s="107"/>
      <c r="D37" s="111"/>
      <c r="E37" s="107"/>
      <c r="F37" s="61"/>
      <c r="G37" s="61"/>
      <c r="H37" s="61"/>
      <c r="I37" s="80"/>
      <c r="J37" s="116"/>
    </row>
    <row r="38" spans="1:10" ht="21" customHeight="1">
      <c r="A38" s="102"/>
      <c r="B38" s="95"/>
      <c r="C38" s="107"/>
      <c r="D38" s="111"/>
      <c r="E38" s="107"/>
      <c r="F38" s="61"/>
      <c r="G38" s="61"/>
      <c r="H38" s="61"/>
      <c r="I38" s="80"/>
      <c r="J38" s="116"/>
    </row>
    <row r="39" spans="1:10" s="54" customFormat="1" ht="21" customHeight="1">
      <c r="A39" s="62"/>
      <c r="B39" s="63" t="s">
        <v>31</v>
      </c>
      <c r="C39" s="64">
        <f>SUM(C35)</f>
        <v>0</v>
      </c>
      <c r="D39" s="64">
        <f t="shared" ref="D39:E39" si="2">SUM(D35)</f>
        <v>0</v>
      </c>
      <c r="E39" s="64">
        <f t="shared" si="2"/>
        <v>0</v>
      </c>
      <c r="F39" s="64"/>
      <c r="G39" s="64"/>
      <c r="H39" s="64"/>
      <c r="I39" s="81"/>
      <c r="J39" s="117"/>
    </row>
    <row r="40" spans="1:10" ht="21" customHeight="1">
      <c r="A40" s="102">
        <v>8</v>
      </c>
      <c r="B40" s="95" t="s">
        <v>32</v>
      </c>
      <c r="C40" s="107">
        <v>0</v>
      </c>
      <c r="D40" s="111"/>
      <c r="E40" s="107">
        <f>C40*D40</f>
        <v>0</v>
      </c>
      <c r="F40" s="61"/>
      <c r="G40" s="61"/>
      <c r="H40" s="61"/>
      <c r="I40" s="80"/>
      <c r="J40" s="115" t="s">
        <v>109</v>
      </c>
    </row>
    <row r="41" spans="1:10" ht="21" customHeight="1">
      <c r="A41" s="102"/>
      <c r="B41" s="95"/>
      <c r="C41" s="107"/>
      <c r="D41" s="111"/>
      <c r="E41" s="107"/>
      <c r="F41" s="61"/>
      <c r="G41" s="61"/>
      <c r="H41" s="61"/>
      <c r="I41" s="80"/>
      <c r="J41" s="116"/>
    </row>
    <row r="42" spans="1:10" s="54" customFormat="1" ht="21" customHeight="1">
      <c r="A42" s="62"/>
      <c r="B42" s="63" t="s">
        <v>33</v>
      </c>
      <c r="C42" s="64">
        <f>SUM(C40)</f>
        <v>0</v>
      </c>
      <c r="D42" s="64">
        <f t="shared" ref="D42:E42" si="3">SUM(D40)</f>
        <v>0</v>
      </c>
      <c r="E42" s="64">
        <f t="shared" si="3"/>
        <v>0</v>
      </c>
      <c r="F42" s="64"/>
      <c r="G42" s="64"/>
      <c r="H42" s="64"/>
      <c r="I42" s="81"/>
      <c r="J42" s="117"/>
    </row>
    <row r="43" spans="1:10" ht="21" customHeight="1">
      <c r="A43" s="102">
        <v>9</v>
      </c>
      <c r="B43" s="95" t="s">
        <v>34</v>
      </c>
      <c r="C43" s="107"/>
      <c r="D43" s="111"/>
      <c r="E43" s="107"/>
      <c r="F43" s="61"/>
      <c r="G43" s="61"/>
      <c r="H43" s="61"/>
      <c r="I43" s="80"/>
      <c r="J43" s="112" t="s">
        <v>35</v>
      </c>
    </row>
    <row r="44" spans="1:10" ht="21" customHeight="1">
      <c r="A44" s="102"/>
      <c r="B44" s="95"/>
      <c r="C44" s="107"/>
      <c r="D44" s="111"/>
      <c r="E44" s="107"/>
      <c r="F44" s="61"/>
      <c r="G44" s="61"/>
      <c r="H44" s="61"/>
      <c r="I44" s="80"/>
      <c r="J44" s="113"/>
    </row>
    <row r="45" spans="1:10" ht="21" customHeight="1">
      <c r="A45" s="102"/>
      <c r="B45" s="95"/>
      <c r="C45" s="107"/>
      <c r="D45" s="111"/>
      <c r="E45" s="107"/>
      <c r="F45" s="61"/>
      <c r="G45" s="61"/>
      <c r="H45" s="61"/>
      <c r="I45" s="80"/>
      <c r="J45" s="113"/>
    </row>
    <row r="46" spans="1:10" s="54" customFormat="1" ht="21" customHeight="1">
      <c r="A46" s="62"/>
      <c r="B46" s="63" t="s">
        <v>36</v>
      </c>
      <c r="C46" s="64"/>
      <c r="D46" s="64"/>
      <c r="E46" s="64"/>
      <c r="F46" s="64"/>
      <c r="G46" s="64"/>
      <c r="H46" s="64"/>
      <c r="I46" s="81"/>
      <c r="J46" s="114"/>
    </row>
    <row r="47" spans="1:10" ht="21" customHeight="1">
      <c r="A47" s="103">
        <v>10</v>
      </c>
      <c r="B47" s="96" t="s">
        <v>37</v>
      </c>
      <c r="C47" s="108"/>
      <c r="D47" s="103"/>
      <c r="E47" s="108"/>
      <c r="F47" s="61"/>
      <c r="G47" s="61"/>
      <c r="H47" s="61"/>
      <c r="I47" s="80"/>
      <c r="J47" s="115" t="s">
        <v>38</v>
      </c>
    </row>
    <row r="48" spans="1:10" ht="21" customHeight="1">
      <c r="A48" s="105"/>
      <c r="B48" s="98"/>
      <c r="C48" s="110"/>
      <c r="D48" s="105"/>
      <c r="E48" s="110"/>
      <c r="F48" s="61"/>
      <c r="G48" s="61"/>
      <c r="H48" s="61"/>
      <c r="I48" s="80"/>
      <c r="J48" s="116"/>
    </row>
    <row r="49" spans="1:10" ht="21" customHeight="1">
      <c r="A49" s="105"/>
      <c r="B49" s="98"/>
      <c r="C49" s="110"/>
      <c r="D49" s="105"/>
      <c r="E49" s="110"/>
      <c r="F49" s="61"/>
      <c r="G49" s="61"/>
      <c r="H49" s="61"/>
      <c r="I49" s="77"/>
      <c r="J49" s="116"/>
    </row>
    <row r="50" spans="1:10" s="54" customFormat="1" ht="21" customHeight="1">
      <c r="A50" s="62"/>
      <c r="B50" s="63" t="s">
        <v>39</v>
      </c>
      <c r="C50" s="64"/>
      <c r="D50" s="64"/>
      <c r="E50" s="64"/>
      <c r="F50" s="64"/>
      <c r="G50" s="64"/>
      <c r="H50" s="64"/>
      <c r="I50" s="81"/>
      <c r="J50" s="117"/>
    </row>
    <row r="51" spans="1:10" ht="21" customHeight="1">
      <c r="A51" s="62"/>
      <c r="B51" s="63" t="s">
        <v>40</v>
      </c>
      <c r="C51" s="64"/>
      <c r="D51" s="64"/>
      <c r="E51" s="64">
        <v>75000</v>
      </c>
      <c r="F51" s="72">
        <f>SUM(F16:F49)</f>
        <v>75000</v>
      </c>
      <c r="G51" s="64">
        <f>SUM(G16:G50)</f>
        <v>0</v>
      </c>
      <c r="H51" s="64">
        <f>F51-G51</f>
        <v>75000</v>
      </c>
      <c r="I51" s="81"/>
      <c r="J51" s="70"/>
    </row>
    <row r="55" spans="1:10" ht="21" customHeight="1">
      <c r="A55" s="92" t="s">
        <v>41</v>
      </c>
      <c r="B55" s="93"/>
      <c r="C55" s="94" t="s">
        <v>42</v>
      </c>
      <c r="D55" s="94"/>
      <c r="E55" s="94" t="s">
        <v>43</v>
      </c>
      <c r="F55" s="94"/>
      <c r="G55" s="94" t="s">
        <v>44</v>
      </c>
      <c r="H55" s="94"/>
      <c r="I55" s="82" t="s">
        <v>45</v>
      </c>
    </row>
    <row r="56" spans="1:10" ht="21" customHeight="1">
      <c r="A56" s="99">
        <v>75000</v>
      </c>
      <c r="B56" s="100"/>
      <c r="C56" s="100">
        <f>F51</f>
        <v>75000</v>
      </c>
      <c r="D56" s="100"/>
      <c r="E56" s="100">
        <f>G51</f>
        <v>0</v>
      </c>
      <c r="F56" s="100"/>
      <c r="G56" s="100">
        <f>H51</f>
        <v>75000</v>
      </c>
      <c r="H56" s="100"/>
      <c r="I56" s="83">
        <f>A56-C56</f>
        <v>0</v>
      </c>
    </row>
    <row r="58" spans="1:10" ht="21" customHeight="1">
      <c r="A58" s="65" t="s">
        <v>46</v>
      </c>
      <c r="B58" s="54"/>
      <c r="C58" s="66" t="s">
        <v>47</v>
      </c>
      <c r="D58" s="65"/>
      <c r="E58" s="65" t="s">
        <v>48</v>
      </c>
      <c r="F58" s="65"/>
      <c r="G58" s="65" t="s">
        <v>49</v>
      </c>
      <c r="H58" s="65"/>
      <c r="I58" s="84"/>
    </row>
  </sheetData>
  <mergeCells count="76">
    <mergeCell ref="J43:J46"/>
    <mergeCell ref="J47:J50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  <mergeCell ref="E31:E33"/>
    <mergeCell ref="E35:E38"/>
    <mergeCell ref="E40:E41"/>
    <mergeCell ref="E43:E45"/>
    <mergeCell ref="E47:E49"/>
    <mergeCell ref="E8:E10"/>
    <mergeCell ref="E12:E13"/>
    <mergeCell ref="E15:E18"/>
    <mergeCell ref="E20:E25"/>
    <mergeCell ref="E27:E29"/>
    <mergeCell ref="D31:D33"/>
    <mergeCell ref="D35:D38"/>
    <mergeCell ref="D40:D41"/>
    <mergeCell ref="D43:D45"/>
    <mergeCell ref="D47:D49"/>
    <mergeCell ref="D8:D10"/>
    <mergeCell ref="D12:D13"/>
    <mergeCell ref="D15:D18"/>
    <mergeCell ref="D20:D25"/>
    <mergeCell ref="D27:D29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zoomScale="110" zoomScaleNormal="100" zoomScaleSheetLayoutView="110" workbookViewId="0">
      <selection activeCell="J17" sqref="J1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0.1640625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88" t="s">
        <v>50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5"/>
    </row>
    <row r="5" spans="2:11" ht="20" customHeight="1">
      <c r="B5" s="27"/>
      <c r="C5" s="28"/>
      <c r="D5" s="29" t="s">
        <v>51</v>
      </c>
      <c r="E5" s="29"/>
      <c r="F5" s="123" t="s">
        <v>104</v>
      </c>
      <c r="G5" s="123"/>
      <c r="H5" s="29" t="s">
        <v>52</v>
      </c>
      <c r="I5" s="28"/>
      <c r="J5" s="123" t="s">
        <v>53</v>
      </c>
      <c r="K5" s="124"/>
    </row>
    <row r="6" spans="2:11" ht="20" customHeight="1">
      <c r="B6" s="30"/>
      <c r="C6" s="31"/>
      <c r="D6" s="32" t="s">
        <v>54</v>
      </c>
      <c r="E6" s="32"/>
      <c r="F6" s="125" t="s">
        <v>55</v>
      </c>
      <c r="G6" s="125"/>
      <c r="H6" s="32" t="s">
        <v>56</v>
      </c>
      <c r="I6" s="31"/>
      <c r="J6" s="125" t="s">
        <v>53</v>
      </c>
      <c r="K6" s="126"/>
    </row>
    <row r="7" spans="2:11" ht="20" customHeight="1">
      <c r="B7" s="30"/>
      <c r="C7" s="31"/>
      <c r="D7" s="32" t="s">
        <v>57</v>
      </c>
      <c r="E7" s="32"/>
      <c r="F7" s="127" t="s">
        <v>111</v>
      </c>
      <c r="G7" s="125"/>
      <c r="H7" s="32" t="s">
        <v>58</v>
      </c>
      <c r="I7" s="31"/>
      <c r="J7" s="127">
        <v>45637</v>
      </c>
      <c r="K7" s="126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28" t="s">
        <v>110</v>
      </c>
      <c r="K8" s="129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0" t="s">
        <v>1</v>
      </c>
      <c r="C10" s="131"/>
      <c r="D10" s="36" t="s">
        <v>60</v>
      </c>
      <c r="E10" s="130" t="s">
        <v>61</v>
      </c>
      <c r="F10" s="131"/>
      <c r="G10" s="38" t="s">
        <v>62</v>
      </c>
      <c r="H10" s="41" t="s">
        <v>63</v>
      </c>
      <c r="I10" s="130" t="s">
        <v>64</v>
      </c>
      <c r="J10" s="131"/>
      <c r="K10" s="38" t="s">
        <v>65</v>
      </c>
    </row>
    <row r="11" spans="2:11" ht="20" customHeight="1">
      <c r="B11" s="36"/>
      <c r="C11" s="37"/>
      <c r="D11" s="138" t="s">
        <v>66</v>
      </c>
      <c r="E11" s="71"/>
      <c r="F11" s="71" t="s">
        <v>112</v>
      </c>
      <c r="G11" s="71">
        <f>177.99+71+59+15+9.5+96+94.68+159.99+228.39+124.6+72.5+76.8+114+40.5</f>
        <v>1339.95</v>
      </c>
      <c r="H11" s="71">
        <f>155.99+177.99+223.39</f>
        <v>557.37</v>
      </c>
      <c r="I11" s="38"/>
      <c r="J11" s="71">
        <f>G11-H11</f>
        <v>782.58</v>
      </c>
      <c r="K11" s="74"/>
    </row>
    <row r="12" spans="2:11">
      <c r="B12" s="36"/>
      <c r="C12" s="37"/>
      <c r="D12" s="138"/>
      <c r="E12" s="71"/>
      <c r="F12" s="71" t="s">
        <v>114</v>
      </c>
      <c r="G12" s="71">
        <f>425.39+617.02+907.4</f>
        <v>1949.81</v>
      </c>
      <c r="H12" s="71">
        <v>1949.81</v>
      </c>
      <c r="I12" s="38"/>
      <c r="J12" s="38"/>
      <c r="K12" s="87"/>
    </row>
    <row r="13" spans="2:11" ht="20" customHeight="1">
      <c r="B13" s="36"/>
      <c r="C13" s="37"/>
      <c r="D13" s="138"/>
      <c r="E13" s="71"/>
      <c r="F13" s="71" t="s">
        <v>115</v>
      </c>
      <c r="G13" s="71">
        <v>766</v>
      </c>
      <c r="H13" s="71">
        <v>766</v>
      </c>
      <c r="I13" s="38"/>
      <c r="J13" s="38"/>
      <c r="K13" s="74"/>
    </row>
    <row r="14" spans="2:11" ht="20" customHeight="1">
      <c r="B14" s="36"/>
      <c r="C14" s="37"/>
      <c r="D14" s="138"/>
      <c r="E14" s="71"/>
      <c r="F14" s="71" t="s">
        <v>116</v>
      </c>
      <c r="G14" s="71">
        <v>309.94</v>
      </c>
      <c r="H14" s="71">
        <v>309.94</v>
      </c>
      <c r="I14" s="38"/>
      <c r="J14" s="38"/>
      <c r="K14" s="74"/>
    </row>
    <row r="15" spans="2:11" ht="20" customHeight="1">
      <c r="B15" s="36"/>
      <c r="C15" s="37"/>
      <c r="D15" s="138"/>
      <c r="E15" s="71"/>
      <c r="F15" s="71" t="s">
        <v>117</v>
      </c>
      <c r="G15" s="71">
        <v>144.63999999999999</v>
      </c>
      <c r="H15" s="71">
        <v>144.63999999999999</v>
      </c>
      <c r="I15" s="38"/>
      <c r="J15" s="38"/>
      <c r="K15" s="74"/>
    </row>
    <row r="16" spans="2:11" ht="20" customHeight="1">
      <c r="B16" s="36"/>
      <c r="C16" s="37"/>
      <c r="D16" s="138"/>
      <c r="E16" s="71"/>
      <c r="F16" s="71" t="s">
        <v>113</v>
      </c>
      <c r="G16" s="71">
        <v>18.059999999999999</v>
      </c>
      <c r="H16" s="71">
        <v>18.059999999999999</v>
      </c>
      <c r="I16" s="38"/>
      <c r="J16" s="71"/>
      <c r="K16" s="74"/>
    </row>
    <row r="17" spans="1:11" ht="20" customHeight="1">
      <c r="B17" s="36"/>
      <c r="C17" s="37"/>
      <c r="D17" s="138"/>
      <c r="E17" s="71"/>
      <c r="F17" s="71" t="s">
        <v>118</v>
      </c>
      <c r="G17" s="71">
        <v>68</v>
      </c>
      <c r="H17" s="71">
        <v>68</v>
      </c>
      <c r="I17" s="38"/>
      <c r="J17" s="71"/>
      <c r="K17" s="74"/>
    </row>
    <row r="18" spans="1:11" ht="20" customHeight="1">
      <c r="B18" s="135"/>
      <c r="C18" s="136"/>
      <c r="D18" s="138"/>
      <c r="E18" s="38"/>
      <c r="F18" s="71" t="s">
        <v>119</v>
      </c>
      <c r="G18" s="43">
        <v>2.9</v>
      </c>
      <c r="H18" s="43"/>
      <c r="I18" s="44"/>
      <c r="J18" s="43">
        <v>2.9</v>
      </c>
      <c r="K18" s="48"/>
    </row>
    <row r="19" spans="1:11" ht="20" customHeight="1">
      <c r="B19" s="130" t="s">
        <v>40</v>
      </c>
      <c r="C19" s="132"/>
      <c r="D19" s="132"/>
      <c r="E19" s="132"/>
      <c r="F19" s="131"/>
      <c r="G19" s="44">
        <f>SUM(G11:G18)</f>
        <v>4599.3</v>
      </c>
      <c r="H19" s="44">
        <f>SUM(H11:H18)</f>
        <v>3813.8199999999997</v>
      </c>
      <c r="I19" s="133">
        <f>SUM(I11:J18)</f>
        <v>785.48</v>
      </c>
      <c r="J19" s="134"/>
      <c r="K19" s="49"/>
    </row>
    <row r="20" spans="1:11" ht="20" customHeight="1">
      <c r="B20" s="31"/>
      <c r="C20" s="31"/>
      <c r="D20" s="31"/>
      <c r="E20" s="31"/>
      <c r="F20" s="31"/>
      <c r="G20" s="31"/>
      <c r="H20" s="31"/>
      <c r="I20" s="31"/>
      <c r="J20" s="50"/>
      <c r="K20" s="31"/>
    </row>
    <row r="21" spans="1:11" ht="20" customHeight="1">
      <c r="B21" s="137" t="s">
        <v>63</v>
      </c>
      <c r="C21" s="137"/>
      <c r="D21" s="137"/>
      <c r="E21" s="137"/>
      <c r="F21" s="137"/>
      <c r="G21" s="137" t="s">
        <v>68</v>
      </c>
      <c r="H21" s="137"/>
      <c r="I21" s="137"/>
      <c r="J21" s="137"/>
      <c r="K21" s="38" t="s">
        <v>69</v>
      </c>
    </row>
    <row r="22" spans="1:11" ht="20" customHeight="1">
      <c r="B22" s="139">
        <f>H19</f>
        <v>3813.8199999999997</v>
      </c>
      <c r="C22" s="139"/>
      <c r="D22" s="139"/>
      <c r="E22" s="139"/>
      <c r="F22" s="139"/>
      <c r="G22" s="139">
        <f>I19</f>
        <v>785.48</v>
      </c>
      <c r="H22" s="139"/>
      <c r="I22" s="139"/>
      <c r="J22" s="139"/>
      <c r="K22" s="51">
        <f>SUM(B22:J22)</f>
        <v>4599.2999999999993</v>
      </c>
    </row>
    <row r="23" spans="1:11" ht="20" customHeight="1"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20" customHeight="1">
      <c r="B24" s="31" t="s">
        <v>70</v>
      </c>
      <c r="C24" s="31"/>
      <c r="D24" s="31"/>
      <c r="E24" s="31"/>
      <c r="F24" s="31" t="s">
        <v>47</v>
      </c>
      <c r="G24" s="31" t="s">
        <v>71</v>
      </c>
      <c r="H24" s="31"/>
      <c r="I24" s="31"/>
      <c r="J24" s="31" t="s">
        <v>49</v>
      </c>
      <c r="K24" s="31"/>
    </row>
    <row r="27" spans="1:11" ht="17">
      <c r="A27" s="88" t="s">
        <v>72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9" spans="1:11" ht="20" customHeight="1">
      <c r="B29" s="27"/>
      <c r="C29" s="28"/>
      <c r="D29" s="29" t="s">
        <v>51</v>
      </c>
      <c r="E29" s="29"/>
      <c r="F29" s="123" t="s">
        <v>104</v>
      </c>
      <c r="G29" s="123"/>
      <c r="H29" s="29" t="s">
        <v>52</v>
      </c>
      <c r="I29" s="28"/>
      <c r="J29" s="123" t="s">
        <v>106</v>
      </c>
      <c r="K29" s="124"/>
    </row>
    <row r="30" spans="1:11" ht="20" customHeight="1">
      <c r="B30" s="30"/>
      <c r="C30" s="31"/>
      <c r="D30" s="32" t="s">
        <v>54</v>
      </c>
      <c r="E30" s="32"/>
      <c r="F30" s="125" t="s">
        <v>105</v>
      </c>
      <c r="G30" s="125"/>
      <c r="H30" s="32" t="s">
        <v>56</v>
      </c>
      <c r="I30" s="31"/>
      <c r="J30" s="123" t="s">
        <v>106</v>
      </c>
      <c r="K30" s="124"/>
    </row>
    <row r="31" spans="1:11" ht="20" customHeight="1">
      <c r="B31" s="30"/>
      <c r="C31" s="31"/>
      <c r="D31" s="32" t="s">
        <v>57</v>
      </c>
      <c r="E31" s="32"/>
      <c r="F31" s="127"/>
      <c r="G31" s="125"/>
      <c r="H31" s="32" t="s">
        <v>58</v>
      </c>
      <c r="I31" s="31"/>
      <c r="J31" s="127"/>
      <c r="K31" s="126"/>
    </row>
    <row r="32" spans="1:11" ht="20" customHeight="1">
      <c r="B32" s="33"/>
      <c r="C32" s="34"/>
      <c r="D32" s="35"/>
      <c r="E32" s="35"/>
      <c r="F32" s="40"/>
      <c r="G32" s="40"/>
      <c r="H32" s="35" t="s">
        <v>59</v>
      </c>
      <c r="I32" s="34"/>
      <c r="J32" s="128"/>
      <c r="K32" s="129"/>
    </row>
    <row r="33" spans="2:11" ht="20" customHeight="1"/>
    <row r="34" spans="2:11" ht="20" customHeight="1">
      <c r="B34" s="138"/>
      <c r="C34" s="138"/>
      <c r="D34" s="39" t="s">
        <v>73</v>
      </c>
      <c r="E34" s="138" t="s">
        <v>74</v>
      </c>
      <c r="F34" s="138"/>
      <c r="G34" s="42" t="s">
        <v>75</v>
      </c>
      <c r="H34" s="42" t="s">
        <v>76</v>
      </c>
      <c r="I34" s="140" t="s">
        <v>40</v>
      </c>
      <c r="J34" s="140"/>
      <c r="K34" s="52" t="s">
        <v>65</v>
      </c>
    </row>
    <row r="35" spans="2:11" ht="20" customHeight="1">
      <c r="B35" s="73"/>
      <c r="C35" s="73"/>
      <c r="D35" s="39"/>
      <c r="E35" s="73"/>
      <c r="F35" s="73"/>
      <c r="G35" s="42"/>
      <c r="H35" s="42"/>
      <c r="I35" s="46"/>
      <c r="J35" s="47"/>
      <c r="K35" s="52"/>
    </row>
    <row r="36" spans="2:11" ht="20" customHeight="1">
      <c r="B36" s="73"/>
      <c r="C36" s="73"/>
      <c r="D36" s="39"/>
      <c r="E36" s="73"/>
      <c r="F36" s="73"/>
      <c r="G36" s="42"/>
      <c r="H36" s="42"/>
      <c r="I36" s="46"/>
      <c r="J36" s="47"/>
      <c r="K36" s="52"/>
    </row>
    <row r="37" spans="2:11" ht="20" customHeight="1">
      <c r="B37" s="138"/>
      <c r="C37" s="138"/>
      <c r="D37" s="39"/>
      <c r="E37" s="141"/>
      <c r="F37" s="138"/>
      <c r="G37" s="42"/>
      <c r="H37" s="42"/>
      <c r="I37" s="142"/>
      <c r="J37" s="143"/>
      <c r="K37" s="53"/>
    </row>
    <row r="38" spans="2:11" ht="20" customHeight="1">
      <c r="B38" s="130"/>
      <c r="C38" s="132"/>
      <c r="D38" s="132"/>
      <c r="E38" s="132"/>
      <c r="F38" s="131"/>
      <c r="G38" s="44"/>
      <c r="H38" s="44"/>
      <c r="I38" s="133"/>
      <c r="J38" s="134"/>
      <c r="K38" s="49"/>
    </row>
    <row r="39" spans="2:11" ht="20" customHeight="1">
      <c r="B39" s="31" t="s">
        <v>70</v>
      </c>
      <c r="C39" s="31"/>
      <c r="D39" s="31"/>
      <c r="E39" s="31"/>
      <c r="F39" s="31" t="s">
        <v>47</v>
      </c>
      <c r="G39" s="31" t="s">
        <v>71</v>
      </c>
      <c r="H39" s="31"/>
      <c r="I39" s="31"/>
      <c r="J39" s="31" t="s">
        <v>49</v>
      </c>
      <c r="K39" s="31"/>
    </row>
  </sheetData>
  <mergeCells count="35">
    <mergeCell ref="F30:G30"/>
    <mergeCell ref="J30:K30"/>
    <mergeCell ref="F31:G31"/>
    <mergeCell ref="J31:K31"/>
    <mergeCell ref="B38:F38"/>
    <mergeCell ref="I38:J38"/>
    <mergeCell ref="J32:K32"/>
    <mergeCell ref="B34:C34"/>
    <mergeCell ref="E34:F34"/>
    <mergeCell ref="I34:J34"/>
    <mergeCell ref="B37:C37"/>
    <mergeCell ref="E37:F37"/>
    <mergeCell ref="I37:J37"/>
    <mergeCell ref="B22:F22"/>
    <mergeCell ref="G22:J22"/>
    <mergeCell ref="A27:K27"/>
    <mergeCell ref="F29:G29"/>
    <mergeCell ref="J29:K29"/>
    <mergeCell ref="B19:F19"/>
    <mergeCell ref="I19:J19"/>
    <mergeCell ref="B18:C18"/>
    <mergeCell ref="B21:F21"/>
    <mergeCell ref="G21:J21"/>
    <mergeCell ref="D11:D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7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44" t="s">
        <v>77</v>
      </c>
      <c r="C5" s="144"/>
      <c r="D5" s="144"/>
      <c r="E5" s="144"/>
      <c r="F5" s="144"/>
      <c r="G5" s="144"/>
      <c r="H5" s="144"/>
      <c r="I5" s="144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5" t="s">
        <v>1</v>
      </c>
      <c r="C13" s="146"/>
      <c r="D13" s="9" t="s">
        <v>60</v>
      </c>
      <c r="E13" s="145" t="s">
        <v>61</v>
      </c>
      <c r="F13" s="146"/>
      <c r="G13" s="145" t="s">
        <v>80</v>
      </c>
      <c r="H13" s="146"/>
      <c r="I13" s="20" t="s">
        <v>65</v>
      </c>
    </row>
    <row r="14" spans="2:9" ht="21" customHeight="1">
      <c r="B14" s="147">
        <v>1</v>
      </c>
      <c r="C14" s="148"/>
      <c r="D14" s="151" t="s">
        <v>66</v>
      </c>
      <c r="E14" s="147" t="s">
        <v>81</v>
      </c>
      <c r="F14" s="148"/>
      <c r="G14" s="149"/>
      <c r="H14" s="150"/>
      <c r="I14" s="21" t="s">
        <v>82</v>
      </c>
    </row>
    <row r="15" spans="2:9" ht="21" customHeight="1">
      <c r="B15" s="147">
        <v>2</v>
      </c>
      <c r="C15" s="148"/>
      <c r="D15" s="152"/>
      <c r="E15" s="147" t="s">
        <v>83</v>
      </c>
      <c r="F15" s="148"/>
      <c r="G15" s="149"/>
      <c r="H15" s="150"/>
      <c r="I15" s="21" t="s">
        <v>82</v>
      </c>
    </row>
    <row r="16" spans="2:9" ht="21" customHeight="1">
      <c r="B16" s="147">
        <v>3</v>
      </c>
      <c r="C16" s="148"/>
      <c r="D16" s="152"/>
      <c r="E16" s="147" t="s">
        <v>84</v>
      </c>
      <c r="F16" s="148"/>
      <c r="G16" s="149"/>
      <c r="H16" s="150"/>
      <c r="I16" s="21" t="s">
        <v>85</v>
      </c>
    </row>
    <row r="17" spans="2:9" ht="21" customHeight="1">
      <c r="B17" s="147">
        <v>4</v>
      </c>
      <c r="C17" s="148"/>
      <c r="D17" s="152"/>
      <c r="E17" s="147" t="s">
        <v>67</v>
      </c>
      <c r="F17" s="148"/>
      <c r="G17" s="149"/>
      <c r="H17" s="150"/>
      <c r="I17" s="21" t="s">
        <v>82</v>
      </c>
    </row>
    <row r="18" spans="2:9" ht="21" customHeight="1">
      <c r="B18" s="147">
        <v>5</v>
      </c>
      <c r="C18" s="148"/>
      <c r="D18" s="11" t="s">
        <v>86</v>
      </c>
      <c r="E18" s="147" t="s">
        <v>87</v>
      </c>
      <c r="F18" s="148"/>
      <c r="G18" s="149"/>
      <c r="H18" s="150"/>
      <c r="I18" s="21"/>
    </row>
    <row r="19" spans="2:9" ht="21" customHeight="1">
      <c r="B19" s="147">
        <v>6</v>
      </c>
      <c r="C19" s="148"/>
      <c r="D19" s="151" t="s">
        <v>88</v>
      </c>
      <c r="E19" s="147" t="s">
        <v>87</v>
      </c>
      <c r="F19" s="148"/>
      <c r="G19" s="149"/>
      <c r="H19" s="150"/>
      <c r="I19" s="21"/>
    </row>
    <row r="20" spans="2:9" ht="21" customHeight="1">
      <c r="B20" s="147">
        <v>7</v>
      </c>
      <c r="C20" s="148"/>
      <c r="D20" s="152"/>
      <c r="E20" s="147" t="s">
        <v>67</v>
      </c>
      <c r="F20" s="148"/>
      <c r="G20" s="149"/>
      <c r="H20" s="150"/>
      <c r="I20" s="21"/>
    </row>
    <row r="21" spans="2:9" ht="21" customHeight="1">
      <c r="B21" s="147">
        <v>8</v>
      </c>
      <c r="C21" s="148"/>
      <c r="D21" s="153"/>
      <c r="E21" s="147" t="s">
        <v>89</v>
      </c>
      <c r="F21" s="148"/>
      <c r="G21" s="149"/>
      <c r="H21" s="150"/>
      <c r="I21" s="21"/>
    </row>
    <row r="22" spans="2:9" ht="32" customHeight="1">
      <c r="B22" s="147">
        <v>9</v>
      </c>
      <c r="C22" s="148"/>
      <c r="D22" s="12" t="s">
        <v>30</v>
      </c>
      <c r="E22" s="147" t="s">
        <v>90</v>
      </c>
      <c r="F22" s="148"/>
      <c r="G22" s="149"/>
      <c r="H22" s="150"/>
      <c r="I22" s="22"/>
    </row>
    <row r="23" spans="2:9" ht="21" customHeight="1">
      <c r="B23" s="147">
        <v>10</v>
      </c>
      <c r="C23" s="148"/>
      <c r="D23" s="12" t="s">
        <v>91</v>
      </c>
      <c r="E23" s="147" t="s">
        <v>92</v>
      </c>
      <c r="F23" s="148"/>
      <c r="G23" s="149"/>
      <c r="H23" s="150"/>
      <c r="I23" s="21"/>
    </row>
    <row r="24" spans="2:9" ht="21" customHeight="1">
      <c r="B24" s="147">
        <v>11</v>
      </c>
      <c r="C24" s="148"/>
      <c r="D24" s="12" t="s">
        <v>93</v>
      </c>
      <c r="E24" s="147" t="s">
        <v>94</v>
      </c>
      <c r="F24" s="148"/>
      <c r="G24" s="149"/>
      <c r="H24" s="150"/>
      <c r="I24" s="21"/>
    </row>
    <row r="25" spans="2:9" ht="21" customHeight="1">
      <c r="B25" s="147">
        <v>12</v>
      </c>
      <c r="C25" s="148"/>
      <c r="D25" s="12" t="s">
        <v>95</v>
      </c>
      <c r="E25" s="147" t="s">
        <v>96</v>
      </c>
      <c r="F25" s="148"/>
      <c r="G25" s="149"/>
      <c r="H25" s="150"/>
      <c r="I25" s="21"/>
    </row>
    <row r="26" spans="2:9" ht="21" customHeight="1">
      <c r="B26" s="147">
        <v>13</v>
      </c>
      <c r="C26" s="148"/>
      <c r="D26" s="10" t="s">
        <v>97</v>
      </c>
      <c r="E26" s="147" t="s">
        <v>98</v>
      </c>
      <c r="F26" s="148"/>
      <c r="G26" s="149"/>
      <c r="H26" s="150"/>
      <c r="I26" s="21"/>
    </row>
    <row r="27" spans="2:9" ht="21" customHeight="1">
      <c r="B27" s="147">
        <v>14</v>
      </c>
      <c r="C27" s="148"/>
      <c r="D27" s="151" t="s">
        <v>99</v>
      </c>
      <c r="E27" s="147" t="s">
        <v>100</v>
      </c>
      <c r="F27" s="148"/>
      <c r="G27" s="149"/>
      <c r="H27" s="150"/>
      <c r="I27" s="21" t="s">
        <v>101</v>
      </c>
    </row>
    <row r="28" spans="2:9" ht="21" customHeight="1">
      <c r="B28" s="147">
        <v>15</v>
      </c>
      <c r="C28" s="148"/>
      <c r="D28" s="152"/>
      <c r="E28" s="147"/>
      <c r="F28" s="148"/>
      <c r="G28" s="149"/>
      <c r="H28" s="150"/>
      <c r="I28" s="23"/>
    </row>
    <row r="29" spans="2:9" ht="21" customHeight="1">
      <c r="B29" s="147">
        <v>16</v>
      </c>
      <c r="C29" s="148"/>
      <c r="D29" s="152"/>
      <c r="E29" s="147"/>
      <c r="F29" s="148"/>
      <c r="G29" s="149"/>
      <c r="H29" s="150"/>
      <c r="I29" s="22"/>
    </row>
    <row r="30" spans="2:9" ht="21" customHeight="1">
      <c r="B30" s="147">
        <v>17</v>
      </c>
      <c r="C30" s="148"/>
      <c r="D30" s="152"/>
      <c r="E30" s="147"/>
      <c r="F30" s="148"/>
      <c r="G30" s="149"/>
      <c r="H30" s="150"/>
      <c r="I30" s="21"/>
    </row>
    <row r="31" spans="2:9" ht="21" customHeight="1">
      <c r="B31" s="147">
        <v>18</v>
      </c>
      <c r="C31" s="148"/>
      <c r="D31" s="153"/>
      <c r="E31" s="147"/>
      <c r="F31" s="148"/>
      <c r="G31" s="149"/>
      <c r="H31" s="150"/>
      <c r="I31" s="21"/>
    </row>
    <row r="32" spans="2:9" ht="29.25" customHeight="1">
      <c r="B32" s="145" t="s">
        <v>40</v>
      </c>
      <c r="C32" s="154"/>
      <c r="D32" s="154"/>
      <c r="E32" s="154"/>
      <c r="F32" s="146"/>
      <c r="G32" s="149">
        <f>SUM(G14:GH29)</f>
        <v>0</v>
      </c>
      <c r="H32" s="150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e46893</cp:lastModifiedBy>
  <cp:lastPrinted>2024-11-25T05:42:25Z</cp:lastPrinted>
  <dcterms:created xsi:type="dcterms:W3CDTF">2014-04-24T16:52:00Z</dcterms:created>
  <dcterms:modified xsi:type="dcterms:W3CDTF">2024-12-11T06:39:14Z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