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260" windowHeight="1404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<sst xmlns="http://schemas.openxmlformats.org/spreadsheetml/2006/main" count="81" uniqueCount="47">
  <si>
    <t>12.15-19日粤港澳踩线结算单</t>
  </si>
  <si>
    <t>承接公司+负责人</t>
  </si>
  <si>
    <t>广东青之旅国际旅行社有限公司珠海分公司--李璐18926963505</t>
  </si>
  <si>
    <t>报价日期</t>
  </si>
  <si>
    <t>日期</t>
  </si>
  <si>
    <t>项目</t>
  </si>
  <si>
    <t>详细信息</t>
  </si>
  <si>
    <t>NO.</t>
  </si>
  <si>
    <t>单位</t>
  </si>
  <si>
    <t>单价（CNY）</t>
  </si>
  <si>
    <t>价格小计（CNY）</t>
  </si>
  <si>
    <t>备注</t>
  </si>
  <si>
    <t>考斯特（3年车）</t>
  </si>
  <si>
    <t xml:space="preserve">12.16日：深圳南山皇冠假日酒店-洲际酒店-午餐-科技馆-深圳超总部基地-OPPO新总部-皇冠假日酒店-火车站                                                                                      </t>
  </si>
  <si>
    <t>辆</t>
  </si>
  <si>
    <t>天</t>
  </si>
  <si>
    <t>停车费实报实销，餐补40/餐（如客户安排，此费用不计）</t>
  </si>
  <si>
    <t xml:space="preserve">12.17日：深圳南山皇冠假日酒店-松山湖演绎中心-午餐-玛丝菲尔大厦-银丹中心-临海地铁站-晚餐-皇冠假日酒店                                                                                    </t>
  </si>
  <si>
    <t>12.18日：深圳南山皇冠假日酒店-南沙体育中心-珠海金湾艺术中心-横琴港-珠海横琴口岸</t>
  </si>
  <si>
    <t>澳门19座+导（中文）</t>
  </si>
  <si>
    <t>12.18日：澳门横琴口岸-澳门新濠影汇</t>
  </si>
  <si>
    <t>趟</t>
  </si>
  <si>
    <t>单趟接送，免费等候时间15分钟内，超时500/小时</t>
  </si>
  <si>
    <t>12.19日：新濠影汇-澳门码头</t>
  </si>
  <si>
    <t>香港21/28座</t>
  </si>
  <si>
    <t>12.19日：香港码头-香港合酒店</t>
  </si>
  <si>
    <t>船票</t>
  </si>
  <si>
    <t>澳门-香港</t>
  </si>
  <si>
    <t>人</t>
  </si>
  <si>
    <t>张</t>
  </si>
  <si>
    <t>个人报销</t>
  </si>
  <si>
    <t>12.18日：澳门流量包（黄金华）</t>
  </si>
  <si>
    <t>项</t>
  </si>
  <si>
    <t>12.18日：澳门流量包（梁文静）</t>
  </si>
  <si>
    <t>12.19日：香港流量包（梁文静）</t>
  </si>
  <si>
    <t>12.19日：梁文静回珠海船票：香港-珠海</t>
  </si>
  <si>
    <t>12.18日：打车：公司-横琴口岸</t>
  </si>
  <si>
    <t>12.18日：打车：横琴口岸-金湾艺术中心</t>
  </si>
  <si>
    <t>12.15日
1、珠海到深圳顺风车+高速费96.4+60=156.4
2、2人晚餐餐补40*2=80</t>
  </si>
  <si>
    <t>12.16日
1、滴滴打车去看餐厅15.45
2、2人晚餐餐补40*2=80</t>
  </si>
  <si>
    <t xml:space="preserve"> 12.17日：2人晚餐餐补40*2=80</t>
  </si>
  <si>
    <t>12.18日珠海横琴口岸到海湾花园滴滴打车</t>
  </si>
  <si>
    <t>12.19日
1、珠海九州港码头到香港港澳码头船票180
2、餐厅坐地铁返回合和酒店5.35
3、1人晚餐餐补40</t>
  </si>
  <si>
    <t>12.20日
1、香港上水到罗湖地铁24.03
2、深圳到广州火车票72
3、广州地铁8
4、广州到珠海轻轨票70
5、珠海站到海湾滴滴打车15.7
6、1人餐补40</t>
  </si>
  <si>
    <t>小计</t>
  </si>
  <si>
    <t>12.26日预付款3690元</t>
  </si>
  <si>
    <t>尾款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</si>
</sst>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￥&quot;#,##0_);[Red]\(&quot;￥&quot;#,##0\)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2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2" borderId="1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176" fontId="2" fillId="2" borderId="3" xfId="0" applyNumberFormat="1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vertical="center"/>
    </xf>
    <xf numFmtId="58" fontId="5" fillId="2" borderId="2" xfId="0" applyNumberFormat="1" applyFont="1" applyFill="1" applyBorder="1" applyAlignment="1">
      <alignment horizontal="right" vertical="center" wrapText="1"/>
    </xf>
    <xf numFmtId="58" fontId="5" fillId="2" borderId="4" xfId="0" applyNumberFormat="1" applyFont="1" applyFill="1" applyBorder="1" applyAlignment="1">
      <alignment horizontal="right" vertical="center" wrapText="1"/>
    </xf>
    <xf numFmtId="31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58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5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58" fontId="1" fillId="0" borderId="5" xfId="0" applyNumberFormat="1" applyFont="1" applyBorder="1" applyAlignment="1">
      <alignment horizontal="center" vertical="center" wrapText="1"/>
    </xf>
    <xf numFmtId="58" fontId="1" fillId="0" borderId="6" xfId="0" applyNumberFormat="1" applyFont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  <xf numFmtId="58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right" vertical="center"/>
    </xf>
    <xf numFmtId="177" fontId="6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80645</xdr:colOff>
      <xdr:row>11</xdr:row>
      <xdr:rowOff>24130</xdr:rowOff>
    </xdr:from>
    <xdr:to>
      <xdr:col>9</xdr:col>
      <xdr:colOff>1639570</xdr:colOff>
      <xdr:row>11</xdr:row>
      <xdr:rowOff>902970</xdr:rowOff>
    </xdr:to>
    <xdr:pic>
      <xdr:nvPicPr>
        <xdr:cNvPr id="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0525" y="5599430"/>
          <a:ext cx="1558925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88265</xdr:colOff>
      <xdr:row>12</xdr:row>
      <xdr:rowOff>90805</xdr:rowOff>
    </xdr:from>
    <xdr:to>
      <xdr:col>9</xdr:col>
      <xdr:colOff>640080</xdr:colOff>
      <xdr:row>12</xdr:row>
      <xdr:rowOff>868045</xdr:rowOff>
    </xdr:to>
    <xdr:pic>
      <xdr:nvPicPr>
        <xdr:cNvPr id="3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18145" y="6580505"/>
          <a:ext cx="55181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776605</xdr:colOff>
      <xdr:row>13</xdr:row>
      <xdr:rowOff>17780</xdr:rowOff>
    </xdr:from>
    <xdr:to>
      <xdr:col>9</xdr:col>
      <xdr:colOff>1306830</xdr:colOff>
      <xdr:row>13</xdr:row>
      <xdr:rowOff>850900</xdr:rowOff>
    </xdr:to>
    <xdr:pic>
      <xdr:nvPicPr>
        <xdr:cNvPr id="4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6485" y="7396480"/>
          <a:ext cx="530225" cy="833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88265</xdr:colOff>
      <xdr:row>14</xdr:row>
      <xdr:rowOff>30480</xdr:rowOff>
    </xdr:from>
    <xdr:to>
      <xdr:col>9</xdr:col>
      <xdr:colOff>826770</xdr:colOff>
      <xdr:row>14</xdr:row>
      <xdr:rowOff>1145540</xdr:rowOff>
    </xdr:to>
    <xdr:pic>
      <xdr:nvPicPr>
        <xdr:cNvPr id="5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8145" y="8310880"/>
          <a:ext cx="738505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29845</xdr:colOff>
      <xdr:row>15</xdr:row>
      <xdr:rowOff>40005</xdr:rowOff>
    </xdr:from>
    <xdr:to>
      <xdr:col>9</xdr:col>
      <xdr:colOff>681355</xdr:colOff>
      <xdr:row>16</xdr:row>
      <xdr:rowOff>107315</xdr:rowOff>
    </xdr:to>
    <xdr:pic>
      <xdr:nvPicPr>
        <xdr:cNvPr id="6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9725" y="9577705"/>
          <a:ext cx="65151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1113790</xdr:colOff>
      <xdr:row>15</xdr:row>
      <xdr:rowOff>897255</xdr:rowOff>
    </xdr:from>
    <xdr:to>
      <xdr:col>9</xdr:col>
      <xdr:colOff>1555115</xdr:colOff>
      <xdr:row>17</xdr:row>
      <xdr:rowOff>2540</xdr:rowOff>
    </xdr:to>
    <xdr:pic>
      <xdr:nvPicPr>
        <xdr:cNvPr id="7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43670" y="10434955"/>
          <a:ext cx="441325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95250</xdr:colOff>
      <xdr:row>17</xdr:row>
      <xdr:rowOff>51435</xdr:rowOff>
    </xdr:from>
    <xdr:to>
      <xdr:col>9</xdr:col>
      <xdr:colOff>513080</xdr:colOff>
      <xdr:row>17</xdr:row>
      <xdr:rowOff>685800</xdr:rowOff>
    </xdr:to>
    <xdr:pic>
      <xdr:nvPicPr>
        <xdr:cNvPr id="8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25130" y="11252835"/>
          <a:ext cx="417830" cy="63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556895</xdr:colOff>
      <xdr:row>17</xdr:row>
      <xdr:rowOff>11430</xdr:rowOff>
    </xdr:from>
    <xdr:to>
      <xdr:col>9</xdr:col>
      <xdr:colOff>1010920</xdr:colOff>
      <xdr:row>18</xdr:row>
      <xdr:rowOff>19685</xdr:rowOff>
    </xdr:to>
    <xdr:pic>
      <xdr:nvPicPr>
        <xdr:cNvPr id="9" name="图片 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86775" y="11212830"/>
          <a:ext cx="45402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139065</xdr:colOff>
      <xdr:row>18</xdr:row>
      <xdr:rowOff>97155</xdr:rowOff>
    </xdr:from>
    <xdr:to>
      <xdr:col>9</xdr:col>
      <xdr:colOff>542290</xdr:colOff>
      <xdr:row>18</xdr:row>
      <xdr:rowOff>838835</xdr:rowOff>
    </xdr:to>
    <xdr:pic>
      <xdr:nvPicPr>
        <xdr:cNvPr id="10" name="图片 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68945" y="12047855"/>
          <a:ext cx="40322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</xdr:colOff>
      <xdr:row>20</xdr:row>
      <xdr:rowOff>118110</xdr:rowOff>
    </xdr:from>
    <xdr:to>
      <xdr:col>9</xdr:col>
      <xdr:colOff>464820</xdr:colOff>
      <xdr:row>20</xdr:row>
      <xdr:rowOff>836930</xdr:rowOff>
    </xdr:to>
    <xdr:pic>
      <xdr:nvPicPr>
        <xdr:cNvPr id="11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980680" y="13440410"/>
          <a:ext cx="41402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73660</xdr:colOff>
      <xdr:row>21</xdr:row>
      <xdr:rowOff>78105</xdr:rowOff>
    </xdr:from>
    <xdr:to>
      <xdr:col>9</xdr:col>
      <xdr:colOff>454025</xdr:colOff>
      <xdr:row>21</xdr:row>
      <xdr:rowOff>822960</xdr:rowOff>
    </xdr:to>
    <xdr:pic>
      <xdr:nvPicPr>
        <xdr:cNvPr id="12" name="图片 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003540" y="14251305"/>
          <a:ext cx="38036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674370</xdr:colOff>
      <xdr:row>21</xdr:row>
      <xdr:rowOff>13970</xdr:rowOff>
    </xdr:from>
    <xdr:to>
      <xdr:col>9</xdr:col>
      <xdr:colOff>1076325</xdr:colOff>
      <xdr:row>21</xdr:row>
      <xdr:rowOff>681355</xdr:rowOff>
    </xdr:to>
    <xdr:pic>
      <xdr:nvPicPr>
        <xdr:cNvPr id="13" name="图片 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604250" y="14187170"/>
          <a:ext cx="40195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102870</xdr:colOff>
      <xdr:row>22</xdr:row>
      <xdr:rowOff>22860</xdr:rowOff>
    </xdr:from>
    <xdr:to>
      <xdr:col>9</xdr:col>
      <xdr:colOff>748030</xdr:colOff>
      <xdr:row>22</xdr:row>
      <xdr:rowOff>659765</xdr:rowOff>
    </xdr:to>
    <xdr:pic>
      <xdr:nvPicPr>
        <xdr:cNvPr id="14" name="图片 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032750" y="15021560"/>
          <a:ext cx="645160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139700</xdr:colOff>
      <xdr:row>22</xdr:row>
      <xdr:rowOff>746760</xdr:rowOff>
    </xdr:from>
    <xdr:to>
      <xdr:col>9</xdr:col>
      <xdr:colOff>775335</xdr:colOff>
      <xdr:row>22</xdr:row>
      <xdr:rowOff>1337945</xdr:rowOff>
    </xdr:to>
    <xdr:pic>
      <xdr:nvPicPr>
        <xdr:cNvPr id="15" name="图片 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69580" y="15745460"/>
          <a:ext cx="635635" cy="591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872490</xdr:colOff>
      <xdr:row>22</xdr:row>
      <xdr:rowOff>3175</xdr:rowOff>
    </xdr:from>
    <xdr:to>
      <xdr:col>10</xdr:col>
      <xdr:colOff>0</xdr:colOff>
      <xdr:row>22</xdr:row>
      <xdr:rowOff>900430</xdr:rowOff>
    </xdr:to>
    <xdr:pic>
      <xdr:nvPicPr>
        <xdr:cNvPr id="16" name="图片 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802370" y="15001875"/>
          <a:ext cx="202311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1010920</xdr:colOff>
      <xdr:row>22</xdr:row>
      <xdr:rowOff>883920</xdr:rowOff>
    </xdr:from>
    <xdr:to>
      <xdr:col>9</xdr:col>
      <xdr:colOff>1525270</xdr:colOff>
      <xdr:row>23</xdr:row>
      <xdr:rowOff>278765</xdr:rowOff>
    </xdr:to>
    <xdr:pic>
      <xdr:nvPicPr>
        <xdr:cNvPr id="17" name="图片 1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940800" y="15882620"/>
          <a:ext cx="51435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1698625</xdr:colOff>
      <xdr:row>22</xdr:row>
      <xdr:rowOff>927100</xdr:rowOff>
    </xdr:from>
    <xdr:to>
      <xdr:col>9</xdr:col>
      <xdr:colOff>2074545</xdr:colOff>
      <xdr:row>23</xdr:row>
      <xdr:rowOff>318135</xdr:rowOff>
    </xdr:to>
    <xdr:pic>
      <xdr:nvPicPr>
        <xdr:cNvPr id="18" name="图片 1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628505" y="15925800"/>
          <a:ext cx="37592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2227580</xdr:colOff>
      <xdr:row>22</xdr:row>
      <xdr:rowOff>932815</xdr:rowOff>
    </xdr:from>
    <xdr:to>
      <xdr:col>9</xdr:col>
      <xdr:colOff>2588260</xdr:colOff>
      <xdr:row>23</xdr:row>
      <xdr:rowOff>287655</xdr:rowOff>
    </xdr:to>
    <xdr:pic>
      <xdr:nvPicPr>
        <xdr:cNvPr id="19" name="图片 1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157460" y="15931515"/>
          <a:ext cx="360680" cy="802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61" zoomScaleNormal="61" topLeftCell="A16" workbookViewId="0">
      <selection activeCell="R17" sqref="R17"/>
    </sheetView>
  </sheetViews>
  <sheetFormatPr defaultColWidth="9" defaultRowHeight="16.8"/>
  <cols>
    <col min="1" max="1" width="9.125" style="5" customWidth="1"/>
    <col min="2" max="2" width="12.2115384615385" style="6" customWidth="1"/>
    <col min="3" max="3" width="45.3846153846154" style="5" customWidth="1"/>
    <col min="4" max="4" width="5.97115384615385" style="6" customWidth="1"/>
    <col min="5" max="5" width="6.63461538461539" style="6" customWidth="1"/>
    <col min="6" max="6" width="5.65384615384615" style="6" customWidth="1"/>
    <col min="7" max="7" width="6.19230769230769" style="6" customWidth="1"/>
    <col min="8" max="8" width="12.9326923076923" style="7" customWidth="1"/>
    <col min="9" max="9" width="15.9711538461538" style="8" customWidth="1"/>
    <col min="10" max="10" width="43.8461538461538" style="9" customWidth="1"/>
    <col min="11" max="12" width="8.625" style="1" customWidth="1"/>
    <col min="13" max="16384" width="9" style="1"/>
  </cols>
  <sheetData>
    <row r="1" s="1" customFormat="1" ht="72" customHeight="1" spans="1:11">
      <c r="A1" s="10" t="s">
        <v>0</v>
      </c>
      <c r="B1" s="10"/>
      <c r="C1" s="10"/>
      <c r="D1" s="10"/>
      <c r="E1" s="10"/>
      <c r="F1" s="10"/>
      <c r="G1" s="10"/>
      <c r="H1" s="11"/>
      <c r="I1" s="12"/>
      <c r="J1" s="10"/>
    </row>
    <row r="2" s="2" customFormat="1" ht="25" customHeight="1" spans="1:11">
      <c r="A2" s="13" t="s">
        <v>1</v>
      </c>
      <c r="B2" s="13"/>
      <c r="C2" s="14" t="s">
        <v>2</v>
      </c>
      <c r="D2" s="15"/>
      <c r="E2" s="15"/>
      <c r="F2" s="15"/>
      <c r="G2" s="15"/>
      <c r="H2" s="16"/>
      <c r="I2" s="15"/>
      <c r="J2" s="17"/>
      <c r="K2" s="18"/>
    </row>
    <row r="3" s="3" customFormat="1" ht="25" customHeight="1" spans="1:11">
      <c r="A3" s="19" t="s">
        <v>3</v>
      </c>
      <c r="B3" s="20"/>
      <c r="C3" s="21">
        <v>45986</v>
      </c>
      <c r="D3" s="22"/>
      <c r="E3" s="22"/>
      <c r="F3" s="22"/>
      <c r="G3" s="22"/>
      <c r="H3" s="23"/>
      <c r="I3" s="22"/>
      <c r="J3" s="24"/>
    </row>
    <row r="4" s="3" customFormat="1" ht="42" customHeight="1" spans="1:11">
      <c r="A4" s="25" t="s">
        <v>4</v>
      </c>
      <c r="B4" s="26" t="s">
        <v>5</v>
      </c>
      <c r="C4" s="25" t="s">
        <v>6</v>
      </c>
      <c r="D4" s="26" t="s">
        <v>7</v>
      </c>
      <c r="E4" s="26" t="s">
        <v>8</v>
      </c>
      <c r="F4" s="26" t="s">
        <v>7</v>
      </c>
      <c r="G4" s="26" t="s">
        <v>8</v>
      </c>
      <c r="H4" s="27" t="s">
        <v>9</v>
      </c>
      <c r="I4" s="28" t="s">
        <v>10</v>
      </c>
      <c r="J4" s="25" t="s">
        <v>11</v>
      </c>
    </row>
    <row r="5" s="4" customFormat="1" ht="50" customHeight="1" spans="1:11">
      <c r="A5" s="29" t="s">
        <v>12</v>
      </c>
      <c r="B5" s="29"/>
      <c r="C5" s="30" t="s">
        <v>13</v>
      </c>
      <c r="D5" s="31">
        <v>1</v>
      </c>
      <c r="E5" s="31" t="s">
        <v>14</v>
      </c>
      <c r="F5" s="31">
        <v>1</v>
      </c>
      <c r="G5" s="31" t="s">
        <v>15</v>
      </c>
      <c r="H5" s="32">
        <v>1600</v>
      </c>
      <c r="I5" s="33">
        <f>D5*F5*H5</f>
        <v>1600</v>
      </c>
      <c r="J5" s="29" t="s">
        <v>16</v>
      </c>
    </row>
    <row r="6" s="1" customFormat="1" ht="50" customHeight="1" spans="1:11">
      <c r="A6" s="29"/>
      <c r="B6" s="29"/>
      <c r="C6" s="34" t="s">
        <v>17</v>
      </c>
      <c r="D6" s="35">
        <v>1</v>
      </c>
      <c r="E6" s="35" t="s">
        <v>14</v>
      </c>
      <c r="F6" s="35">
        <v>1</v>
      </c>
      <c r="G6" s="35" t="s">
        <v>15</v>
      </c>
      <c r="H6" s="36">
        <v>1900</v>
      </c>
      <c r="I6" s="33">
        <f>D6*F6*H6</f>
        <v>1900</v>
      </c>
      <c r="J6" s="29"/>
    </row>
    <row r="7" s="1" customFormat="1" ht="50" customHeight="1" spans="1:11">
      <c r="A7" s="29"/>
      <c r="B7" s="29"/>
      <c r="C7" s="34" t="s">
        <v>18</v>
      </c>
      <c r="D7" s="35">
        <v>1</v>
      </c>
      <c r="E7" s="35" t="s">
        <v>14</v>
      </c>
      <c r="F7" s="35">
        <v>1</v>
      </c>
      <c r="G7" s="35" t="s">
        <v>15</v>
      </c>
      <c r="H7" s="36">
        <v>2000</v>
      </c>
      <c r="I7" s="33">
        <f>D7*F7*H7</f>
        <v>2000</v>
      </c>
      <c r="J7" s="29"/>
    </row>
    <row r="8" s="1" customFormat="1" ht="30" customHeight="1" spans="1:11">
      <c r="A8" s="37" t="s">
        <v>19</v>
      </c>
      <c r="B8" s="37"/>
      <c r="C8" s="34" t="s">
        <v>20</v>
      </c>
      <c r="D8" s="35">
        <v>1</v>
      </c>
      <c r="E8" s="35" t="s">
        <v>14</v>
      </c>
      <c r="F8" s="35">
        <v>1</v>
      </c>
      <c r="G8" s="35" t="s">
        <v>21</v>
      </c>
      <c r="H8" s="36">
        <v>700</v>
      </c>
      <c r="I8" s="33">
        <f>D8*F8*H8</f>
        <v>700</v>
      </c>
      <c r="J8" s="38" t="s">
        <v>22</v>
      </c>
    </row>
    <row r="9" s="3" customFormat="1" ht="30" customHeight="1" spans="1:11">
      <c r="A9" s="37"/>
      <c r="B9" s="37"/>
      <c r="C9" s="30" t="s">
        <v>23</v>
      </c>
      <c r="D9" s="31">
        <v>1</v>
      </c>
      <c r="E9" s="31" t="s">
        <v>14</v>
      </c>
      <c r="F9" s="31">
        <v>1</v>
      </c>
      <c r="G9" s="31" t="s">
        <v>21</v>
      </c>
      <c r="H9" s="32">
        <v>700</v>
      </c>
      <c r="I9" s="33">
        <f>D9*F9*H9</f>
        <v>700</v>
      </c>
      <c r="J9" s="38"/>
    </row>
    <row r="10" s="1" customFormat="1" ht="25" customHeight="1" spans="1:11">
      <c r="A10" s="39" t="s">
        <v>24</v>
      </c>
      <c r="B10" s="40"/>
      <c r="C10" s="34" t="s">
        <v>25</v>
      </c>
      <c r="D10" s="35">
        <v>1</v>
      </c>
      <c r="E10" s="35" t="s">
        <v>14</v>
      </c>
      <c r="F10" s="35">
        <v>1</v>
      </c>
      <c r="G10" s="35" t="s">
        <v>21</v>
      </c>
      <c r="H10" s="36">
        <v>900</v>
      </c>
      <c r="I10" s="33">
        <v>900</v>
      </c>
      <c r="J10" s="38"/>
    </row>
    <row r="11" s="1" customFormat="1" ht="40" customHeight="1" spans="1:11">
      <c r="A11" s="41" t="s">
        <v>26</v>
      </c>
      <c r="B11" s="42"/>
      <c r="C11" s="34" t="s">
        <v>27</v>
      </c>
      <c r="D11" s="35">
        <v>6</v>
      </c>
      <c r="E11" s="35" t="s">
        <v>28</v>
      </c>
      <c r="F11" s="35">
        <v>1</v>
      </c>
      <c r="G11" s="35" t="s">
        <v>29</v>
      </c>
      <c r="H11" s="36">
        <v>180</v>
      </c>
      <c r="I11" s="33">
        <f>D11*F11*H11</f>
        <v>1080</v>
      </c>
      <c r="J11" s="43"/>
    </row>
    <row r="12" s="3" customFormat="1" ht="72" customHeight="1" spans="1:11">
      <c r="A12" s="44" t="s">
        <v>30</v>
      </c>
      <c r="B12" s="45"/>
      <c r="C12" s="34" t="s">
        <v>31</v>
      </c>
      <c r="D12" s="46">
        <v>1</v>
      </c>
      <c r="E12" s="46" t="s">
        <v>28</v>
      </c>
      <c r="F12" s="35">
        <v>1</v>
      </c>
      <c r="G12" s="46" t="s">
        <v>32</v>
      </c>
      <c r="H12" s="47">
        <v>60</v>
      </c>
      <c r="I12" s="47">
        <v>60</v>
      </c>
      <c r="J12" s="48"/>
    </row>
    <row r="13" s="3" customFormat="1" ht="70" customHeight="1" spans="1:11">
      <c r="A13" s="49"/>
      <c r="B13" s="50"/>
      <c r="C13" s="34" t="s">
        <v>33</v>
      </c>
      <c r="D13" s="46">
        <v>1</v>
      </c>
      <c r="E13" s="46" t="s">
        <v>28</v>
      </c>
      <c r="F13" s="35">
        <v>1</v>
      </c>
      <c r="G13" s="46" t="s">
        <v>32</v>
      </c>
      <c r="H13" s="47">
        <v>9.76</v>
      </c>
      <c r="I13" s="47">
        <v>9.76</v>
      </c>
      <c r="J13" s="48"/>
    </row>
    <row r="14" s="3" customFormat="1" ht="71" customHeight="1" spans="1:11">
      <c r="A14" s="49"/>
      <c r="B14" s="50"/>
      <c r="C14" s="34" t="s">
        <v>34</v>
      </c>
      <c r="D14" s="46">
        <v>1</v>
      </c>
      <c r="E14" s="46" t="s">
        <v>28</v>
      </c>
      <c r="F14" s="35">
        <v>1</v>
      </c>
      <c r="G14" s="46" t="s">
        <v>32</v>
      </c>
      <c r="H14" s="47">
        <v>10</v>
      </c>
      <c r="I14" s="47">
        <v>10</v>
      </c>
      <c r="J14" s="48"/>
    </row>
    <row r="15" s="3" customFormat="1" ht="99" customHeight="1" spans="1:11">
      <c r="A15" s="49"/>
      <c r="B15" s="50"/>
      <c r="C15" s="34" t="s">
        <v>35</v>
      </c>
      <c r="D15" s="46">
        <v>1</v>
      </c>
      <c r="E15" s="46" t="s">
        <v>28</v>
      </c>
      <c r="F15" s="35">
        <v>1</v>
      </c>
      <c r="G15" s="46" t="s">
        <v>32</v>
      </c>
      <c r="H15" s="47">
        <v>260</v>
      </c>
      <c r="I15" s="47">
        <v>260</v>
      </c>
      <c r="J15" s="48"/>
    </row>
    <row r="16" s="3" customFormat="1" ht="71" customHeight="1" spans="1:11">
      <c r="A16" s="49"/>
      <c r="B16" s="50"/>
      <c r="C16" s="34" t="s">
        <v>36</v>
      </c>
      <c r="D16" s="46">
        <v>1</v>
      </c>
      <c r="E16" s="46" t="s">
        <v>28</v>
      </c>
      <c r="F16" s="35">
        <v>1</v>
      </c>
      <c r="G16" s="46" t="s">
        <v>32</v>
      </c>
      <c r="H16" s="47">
        <v>20.41</v>
      </c>
      <c r="I16" s="47">
        <v>20.41</v>
      </c>
      <c r="J16" s="48"/>
    </row>
    <row r="17" s="3" customFormat="1" ht="60" customHeight="1" spans="1:10">
      <c r="A17" s="49"/>
      <c r="B17" s="50"/>
      <c r="C17" s="34" t="s">
        <v>37</v>
      </c>
      <c r="D17" s="46">
        <v>1</v>
      </c>
      <c r="E17" s="46" t="s">
        <v>28</v>
      </c>
      <c r="F17" s="35">
        <v>1</v>
      </c>
      <c r="G17" s="46" t="s">
        <v>32</v>
      </c>
      <c r="H17" s="47">
        <v>36.44</v>
      </c>
      <c r="I17" s="47">
        <v>36.44</v>
      </c>
      <c r="J17" s="48"/>
    </row>
    <row r="18" s="3" customFormat="1" ht="59" customHeight="1" spans="1:10">
      <c r="A18" s="49"/>
      <c r="B18" s="50"/>
      <c r="C18" s="34" t="s">
        <v>38</v>
      </c>
      <c r="D18" s="46">
        <v>1</v>
      </c>
      <c r="E18" s="46" t="s">
        <v>28</v>
      </c>
      <c r="F18" s="35">
        <v>1</v>
      </c>
      <c r="G18" s="46" t="s">
        <v>32</v>
      </c>
      <c r="H18" s="51">
        <v>236.4</v>
      </c>
      <c r="I18" s="51">
        <v>236.4</v>
      </c>
      <c r="J18" s="48"/>
    </row>
    <row r="19" s="3" customFormat="1" ht="74" customHeight="1" spans="1:10">
      <c r="A19" s="49"/>
      <c r="B19" s="50"/>
      <c r="C19" s="34" t="s">
        <v>39</v>
      </c>
      <c r="D19" s="46">
        <v>1</v>
      </c>
      <c r="E19" s="46" t="s">
        <v>28</v>
      </c>
      <c r="F19" s="35">
        <v>1</v>
      </c>
      <c r="G19" s="46" t="s">
        <v>32</v>
      </c>
      <c r="H19" s="51">
        <v>95.45</v>
      </c>
      <c r="I19" s="51">
        <v>95.45</v>
      </c>
      <c r="J19" s="48"/>
    </row>
    <row r="20" s="3" customFormat="1" ht="34" customHeight="1" spans="1:10">
      <c r="A20" s="49"/>
      <c r="B20" s="50"/>
      <c r="C20" s="34" t="s">
        <v>40</v>
      </c>
      <c r="D20" s="46">
        <v>1</v>
      </c>
      <c r="E20" s="46" t="s">
        <v>28</v>
      </c>
      <c r="F20" s="35">
        <v>1</v>
      </c>
      <c r="G20" s="46" t="s">
        <v>32</v>
      </c>
      <c r="H20" s="51">
        <v>80</v>
      </c>
      <c r="I20" s="51">
        <v>80</v>
      </c>
      <c r="J20" s="48"/>
    </row>
    <row r="21" s="3" customFormat="1" ht="67" customHeight="1" spans="1:10">
      <c r="A21" s="49"/>
      <c r="B21" s="50"/>
      <c r="C21" s="34" t="s">
        <v>41</v>
      </c>
      <c r="D21" s="46">
        <v>1</v>
      </c>
      <c r="E21" s="46" t="s">
        <v>28</v>
      </c>
      <c r="F21" s="35">
        <v>1</v>
      </c>
      <c r="G21" s="46" t="s">
        <v>32</v>
      </c>
      <c r="H21" s="51">
        <v>16.88</v>
      </c>
      <c r="I21" s="51">
        <v>16.88</v>
      </c>
      <c r="J21" s="48"/>
    </row>
    <row r="22" s="3" customFormat="1" ht="65" customHeight="1" spans="1:10">
      <c r="A22" s="49"/>
      <c r="B22" s="50"/>
      <c r="C22" s="34" t="s">
        <v>42</v>
      </c>
      <c r="D22" s="46">
        <v>1</v>
      </c>
      <c r="E22" s="46" t="s">
        <v>28</v>
      </c>
      <c r="F22" s="35">
        <v>1</v>
      </c>
      <c r="G22" s="46" t="s">
        <v>32</v>
      </c>
      <c r="H22" s="51">
        <v>225.35</v>
      </c>
      <c r="I22" s="51">
        <v>225.35</v>
      </c>
      <c r="J22" s="48"/>
    </row>
    <row r="23" s="3" customFormat="1" ht="114" customHeight="1" spans="1:10">
      <c r="A23" s="52"/>
      <c r="B23" s="53"/>
      <c r="C23" s="34" t="s">
        <v>43</v>
      </c>
      <c r="D23" s="46">
        <v>1</v>
      </c>
      <c r="E23" s="46" t="s">
        <v>28</v>
      </c>
      <c r="F23" s="35">
        <v>1</v>
      </c>
      <c r="G23" s="46" t="s">
        <v>32</v>
      </c>
      <c r="H23" s="51">
        <v>229.73</v>
      </c>
      <c r="I23" s="51">
        <v>229.73</v>
      </c>
      <c r="J23" s="48"/>
    </row>
    <row r="24" s="1" customFormat="1" ht="32" customHeight="1" spans="1:10">
      <c r="A24" s="54" t="s">
        <v>44</v>
      </c>
      <c r="B24" s="55"/>
      <c r="C24" s="54"/>
      <c r="D24" s="54"/>
      <c r="E24" s="54"/>
      <c r="F24" s="54"/>
      <c r="G24" s="54"/>
      <c r="H24" s="56"/>
      <c r="I24" s="57">
        <f>SUM(I5:I23)</f>
        <v>10160.42</v>
      </c>
      <c r="J24" s="58"/>
    </row>
    <row r="25" ht="32" customHeight="1" spans="1:10">
      <c r="A25" s="54" t="s">
        <v>45</v>
      </c>
      <c r="B25" s="55"/>
      <c r="C25" s="54"/>
      <c r="D25" s="54"/>
      <c r="E25" s="54"/>
      <c r="F25" s="54"/>
      <c r="G25" s="54"/>
      <c r="H25" s="56"/>
      <c r="I25" s="57">
        <v>-3690</v>
      </c>
      <c r="J25" s="58"/>
    </row>
    <row r="26" ht="32" customHeight="1" spans="1:10">
      <c r="A26" s="54" t="s">
        <v>46</v>
      </c>
      <c r="B26" s="55"/>
      <c r="C26" s="54"/>
      <c r="D26" s="54"/>
      <c r="E26" s="54"/>
      <c r="F26" s="54"/>
      <c r="G26" s="54"/>
      <c r="H26" s="56"/>
      <c r="I26" s="57">
        <f>I24+I25</f>
        <v>6470.42</v>
      </c>
      <c r="J26" s="58"/>
    </row>
  </sheetData>
  <mergeCells count="15">
    <mergeCell ref="A1:J1"/>
    <mergeCell ref="A2:B2"/>
    <mergeCell ref="C2:J2"/>
    <mergeCell ref="A3:B3"/>
    <mergeCell ref="C3:J3"/>
    <mergeCell ref="A10:B10"/>
    <mergeCell ref="A11:B11"/>
    <mergeCell ref="A24:H24"/>
    <mergeCell ref="A25:H25"/>
    <mergeCell ref="A26:H26"/>
    <mergeCell ref="J5:J7"/>
    <mergeCell ref="J8:J9"/>
    <mergeCell ref="A5:B7"/>
    <mergeCell ref="A8:B9"/>
    <mergeCell ref="A12:B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年年</cp:lastModifiedBy>
  <dcterms:created xsi:type="dcterms:W3CDTF">2023-02-24T13:50:00Z</dcterms:created>
  <dcterms:modified xsi:type="dcterms:W3CDTF">2026-01-19T17:53:20Z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CBB7A5F72B0711EE10FF6D692BA7FFB2_43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