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7610"/>
  <workbookPr/>
  <mc:AlternateContent xmlns:mc="http://schemas.openxmlformats.org/markup-compatibility/2006">
    <mc:Choice Requires="x15">
      <x15ac:absPath xmlns:x15ac="http://schemas.microsoft.com/office/spreadsheetml/2010/11/ac" url="/Users/tibet/Desktop/新媒体/报价/"/>
    </mc:Choice>
  </mc:AlternateContent>
  <bookViews>
    <workbookView xWindow="0" yWindow="800" windowWidth="28800" windowHeight="15920" tabRatio="883"/>
  </bookViews>
  <sheets>
    <sheet name="报价单 " sheetId="50" r:id="rId1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50" i="50" l="1"/>
  <c r="H7" i="50"/>
  <c r="H8" i="50"/>
  <c r="H9" i="50"/>
  <c r="H3" i="50"/>
  <c r="H4" i="50"/>
  <c r="H5" i="50"/>
  <c r="H6" i="50"/>
  <c r="H10" i="50"/>
  <c r="H11" i="50"/>
  <c r="H12" i="50"/>
  <c r="H13" i="50"/>
  <c r="H14" i="50"/>
  <c r="H15" i="50"/>
  <c r="H16" i="50"/>
  <c r="H17" i="50"/>
  <c r="H18" i="50"/>
  <c r="H19" i="50"/>
  <c r="H20" i="50"/>
  <c r="H21" i="50"/>
  <c r="H22" i="50"/>
  <c r="H23" i="50"/>
  <c r="H24" i="50"/>
  <c r="H25" i="50"/>
  <c r="H26" i="50"/>
  <c r="H27" i="50"/>
  <c r="H28" i="50"/>
  <c r="H29" i="50"/>
  <c r="H30" i="50"/>
  <c r="H31" i="50"/>
  <c r="H32" i="50"/>
  <c r="H33" i="50"/>
  <c r="H34" i="50"/>
  <c r="H35" i="50"/>
  <c r="H36" i="50"/>
  <c r="H37" i="50"/>
  <c r="H38" i="50"/>
  <c r="H39" i="50"/>
  <c r="H40" i="50"/>
  <c r="H41" i="50"/>
  <c r="H42" i="50"/>
  <c r="H43" i="50"/>
  <c r="H44" i="50"/>
  <c r="H45" i="50"/>
  <c r="H46" i="50"/>
  <c r="H47" i="50"/>
  <c r="H48" i="50"/>
  <c r="H49" i="50"/>
  <c r="H51" i="50"/>
  <c r="H52" i="50"/>
  <c r="H53" i="50"/>
  <c r="H54" i="50"/>
  <c r="H55" i="50"/>
  <c r="H56" i="50"/>
  <c r="H57" i="50"/>
  <c r="H58" i="50"/>
  <c r="H59" i="50"/>
  <c r="H60" i="50"/>
  <c r="H2" i="50"/>
  <c r="H61" i="50"/>
  <c r="H62" i="50"/>
  <c r="H63" i="50"/>
  <c r="H64" i="50"/>
  <c r="H65" i="50"/>
  <c r="H66" i="50"/>
  <c r="H67" i="50"/>
  <c r="H68" i="50"/>
  <c r="H69" i="50"/>
  <c r="H70" i="50"/>
  <c r="H71" i="50"/>
  <c r="H72" i="50"/>
  <c r="H73" i="50"/>
  <c r="H74" i="50"/>
  <c r="H75" i="50"/>
  <c r="H76" i="50"/>
  <c r="H77" i="50"/>
  <c r="H78" i="50"/>
  <c r="H79" i="50"/>
  <c r="H80" i="50"/>
  <c r="H81" i="50"/>
  <c r="H82" i="50"/>
  <c r="H83" i="50"/>
  <c r="H84" i="50"/>
  <c r="H85" i="50"/>
  <c r="H86" i="50"/>
  <c r="H87" i="50"/>
  <c r="H88" i="50"/>
  <c r="H89" i="50"/>
  <c r="H90" i="50"/>
  <c r="H91" i="50"/>
  <c r="H92" i="50"/>
  <c r="H93" i="50"/>
  <c r="H94" i="50"/>
  <c r="H95" i="50"/>
  <c r="H96" i="50"/>
  <c r="H97" i="50"/>
  <c r="H98" i="50"/>
  <c r="H99" i="50"/>
  <c r="H100" i="50"/>
  <c r="H101" i="50"/>
  <c r="H102" i="50"/>
  <c r="H103" i="50"/>
  <c r="H104" i="50"/>
  <c r="H105" i="50"/>
  <c r="H106" i="50"/>
  <c r="H107" i="50"/>
  <c r="H108" i="50"/>
  <c r="H109" i="50"/>
  <c r="H110" i="50"/>
  <c r="H111" i="50"/>
  <c r="H112" i="50"/>
  <c r="H113" i="50"/>
  <c r="H114" i="50"/>
  <c r="H115" i="50"/>
  <c r="H116" i="50"/>
  <c r="H117" i="50"/>
  <c r="H118" i="50"/>
  <c r="H119" i="50"/>
  <c r="H120" i="50"/>
  <c r="H121" i="50"/>
  <c r="H122" i="50"/>
  <c r="H123" i="50"/>
  <c r="H124" i="50"/>
  <c r="H125" i="50"/>
  <c r="H126" i="50"/>
  <c r="H127" i="50"/>
  <c r="H128" i="50"/>
  <c r="H129" i="50"/>
  <c r="H130" i="50"/>
  <c r="H131" i="50"/>
  <c r="H132" i="50"/>
  <c r="H133" i="50"/>
  <c r="H134" i="50"/>
  <c r="H135" i="50"/>
  <c r="H136" i="50"/>
  <c r="H137" i="50"/>
  <c r="H138" i="50"/>
  <c r="H139" i="50"/>
  <c r="H140" i="50"/>
  <c r="H141" i="50"/>
  <c r="H142" i="50"/>
  <c r="H143" i="50"/>
  <c r="H144" i="50"/>
  <c r="H145" i="50"/>
  <c r="H146" i="50"/>
  <c r="H147" i="50"/>
  <c r="H148" i="50"/>
  <c r="H149" i="50"/>
  <c r="H150" i="50"/>
  <c r="H151" i="50"/>
  <c r="H152" i="50"/>
  <c r="H153" i="50"/>
  <c r="H154" i="50"/>
  <c r="H155" i="50"/>
  <c r="H156" i="50"/>
  <c r="H160" i="50"/>
  <c r="H161" i="50"/>
  <c r="H162" i="50"/>
  <c r="H163" i="50"/>
  <c r="H164" i="50"/>
  <c r="H165" i="50"/>
  <c r="H166" i="50"/>
  <c r="H167" i="50"/>
</calcChain>
</file>

<file path=xl/sharedStrings.xml><?xml version="1.0" encoding="utf-8"?>
<sst xmlns="http://schemas.openxmlformats.org/spreadsheetml/2006/main" count="445" uniqueCount="304">
  <si>
    <t>类别
Category</t>
  </si>
  <si>
    <t>项目
Item</t>
  </si>
  <si>
    <t>内容描述
Description</t>
  </si>
  <si>
    <t>单位
Unit</t>
  </si>
  <si>
    <t>单价
Unit Price</t>
  </si>
  <si>
    <t>数量
Unit</t>
  </si>
  <si>
    <t>总价
Subtotal</t>
  </si>
  <si>
    <t>备注
note</t>
  </si>
  <si>
    <t>个</t>
  </si>
  <si>
    <t>套</t>
  </si>
  <si>
    <t>签到区</t>
  </si>
  <si>
    <t>签到背板</t>
  </si>
  <si>
    <t>平米</t>
  </si>
  <si>
    <t>组</t>
  </si>
  <si>
    <t>舞台</t>
  </si>
  <si>
    <t>舞台结构</t>
  </si>
  <si>
    <t>舞台台阶</t>
  </si>
  <si>
    <t>趟</t>
  </si>
  <si>
    <t>人次</t>
  </si>
  <si>
    <t>美工</t>
  </si>
  <si>
    <t>电工</t>
  </si>
  <si>
    <t>项</t>
  </si>
  <si>
    <t>次</t>
  </si>
  <si>
    <t>台</t>
  </si>
  <si>
    <t>支</t>
  </si>
  <si>
    <t>只</t>
  </si>
  <si>
    <t>米</t>
  </si>
  <si>
    <t>第三方人员和其它部分总计(不含服务费和税费)：</t>
  </si>
  <si>
    <t>门头结构</t>
  </si>
  <si>
    <t>吧桌</t>
  </si>
  <si>
    <t>运输</t>
  </si>
  <si>
    <t>现场人工费</t>
  </si>
  <si>
    <t>5车6.8米往返</t>
  </si>
  <si>
    <t>现场人工车费</t>
  </si>
  <si>
    <t>车次</t>
  </si>
  <si>
    <t>液晶监视器</t>
  </si>
  <si>
    <t>LED屏幕</t>
  </si>
  <si>
    <t>P3.9: 500mm x 500mm, Pixel: 3584 x 1024,  Size: 14000mm x 4000mm    (28 x 8piece)</t>
  </si>
  <si>
    <t>LED处理器</t>
  </si>
  <si>
    <t>MIG-560D</t>
  </si>
  <si>
    <t>DELL  LCD 24"  （16 : 10）</t>
  </si>
  <si>
    <t>液晶显示屏</t>
  </si>
  <si>
    <t>SHARP LCD 60LX531</t>
  </si>
  <si>
    <t>4k屏幕管理系统</t>
  </si>
  <si>
    <t xml:space="preserve">MIG- V6 Screen management system </t>
  </si>
  <si>
    <t xml:space="preserve">4k屏幕控制器 </t>
  </si>
  <si>
    <t>MIG- H6 Lite</t>
  </si>
  <si>
    <t>DVI信号分配器</t>
  </si>
  <si>
    <t>EXTRON DVI DA4 Plus</t>
  </si>
  <si>
    <t>苹果电脑</t>
  </si>
  <si>
    <t>MarBook Pro15"</t>
  </si>
  <si>
    <t>笔记本电脑</t>
  </si>
  <si>
    <t>IBM T430</t>
  </si>
  <si>
    <t>不间断电源</t>
  </si>
  <si>
    <t>EMERSON UPS-3KVA</t>
  </si>
  <si>
    <t>专业翻页器</t>
  </si>
  <si>
    <t>PERFECT CUE  D'SAN PC-433SYS</t>
  </si>
  <si>
    <t>光纤系统</t>
  </si>
  <si>
    <t xml:space="preserve">Optical Fiber Syestem  </t>
  </si>
  <si>
    <t>电柜</t>
  </si>
  <si>
    <t xml:space="preserve">TL 34L </t>
  </si>
  <si>
    <t>线阵列中高频音箱 （主扩）</t>
  </si>
  <si>
    <t>TWAudio VERA10</t>
  </si>
  <si>
    <t>线阵列中高频音箱 （补声）</t>
  </si>
  <si>
    <t>线阵列超低频音箱</t>
  </si>
  <si>
    <t>TWAudio VERAS30</t>
  </si>
  <si>
    <t xml:space="preserve">返送音箱 </t>
  </si>
  <si>
    <t>TWAudio M10</t>
  </si>
  <si>
    <t xml:space="preserve">数字功放 </t>
  </si>
  <si>
    <t>TWAudio K3dsp</t>
  </si>
  <si>
    <t xml:space="preserve">数字调音台 </t>
  </si>
  <si>
    <t>Midas M32</t>
  </si>
  <si>
    <t>无线手持麦克风</t>
  </si>
  <si>
    <t>SHURE ULX-D Beta 58</t>
  </si>
  <si>
    <t>无线肉色头戴麦克风</t>
  </si>
  <si>
    <t xml:space="preserve">SHURE ULX-D Beta 53 </t>
  </si>
  <si>
    <t xml:space="preserve">天线放大器 </t>
  </si>
  <si>
    <t>SHURE UA845-US,UA870WB</t>
  </si>
  <si>
    <t>鹅颈麦克风</t>
  </si>
  <si>
    <t>SHURE MX-418S</t>
  </si>
  <si>
    <t>音频电脑</t>
  </si>
  <si>
    <t>专业声卡</t>
  </si>
  <si>
    <t>Focusrite Scarlett 2i4</t>
  </si>
  <si>
    <t>音频隔离</t>
  </si>
  <si>
    <t>Radial ProAV2</t>
  </si>
  <si>
    <t>16路音频缆车</t>
  </si>
  <si>
    <t>CANARE 16CHA</t>
  </si>
  <si>
    <t>切割电脑灯</t>
  </si>
  <si>
    <t>GTD-1500II Profile Cutting Blade</t>
  </si>
  <si>
    <t>LOGO片制作费</t>
  </si>
  <si>
    <t>Glass</t>
  </si>
  <si>
    <t>三合一光束电脑灯</t>
  </si>
  <si>
    <t>GTD-330 BSW</t>
  </si>
  <si>
    <t>LED摇头灯</t>
  </si>
  <si>
    <t>JOLLY Q3 Turbo</t>
  </si>
  <si>
    <t>LED PAR</t>
  </si>
  <si>
    <t>VIKY LP-354</t>
  </si>
  <si>
    <t>电脑灯调光台</t>
  </si>
  <si>
    <t>Grand MA2</t>
  </si>
  <si>
    <t>调光台扩展</t>
  </si>
  <si>
    <t>Grand MA2 NPU</t>
  </si>
  <si>
    <t>信号放大器</t>
  </si>
  <si>
    <t>TL D-net8</t>
  </si>
  <si>
    <t>TRUSS(Black)</t>
  </si>
  <si>
    <t>300mm ×400mm</t>
  </si>
  <si>
    <t>电动葫芦</t>
  </si>
  <si>
    <t>CM JCL 1T</t>
  </si>
  <si>
    <t>主配电缆</t>
  </si>
  <si>
    <t>50m</t>
  </si>
  <si>
    <t>无线对讲主机</t>
  </si>
  <si>
    <t>CLEAR-COM BS210</t>
  </si>
  <si>
    <t>无线接收机及耳机</t>
  </si>
  <si>
    <t>CLEAR-COM BP210+HS15</t>
  </si>
  <si>
    <t>对讲机</t>
  </si>
  <si>
    <t>HYT TC620</t>
  </si>
  <si>
    <t>视频操控师</t>
  </si>
  <si>
    <t>音响师</t>
  </si>
  <si>
    <t>灯光师</t>
  </si>
  <si>
    <t>技术人员</t>
  </si>
  <si>
    <t>市内运费</t>
  </si>
  <si>
    <t>互动设备</t>
    <phoneticPr fontId="13" type="noConversion"/>
  </si>
  <si>
    <t>机械手臂咖啡机</t>
    <phoneticPr fontId="13" type="noConversion"/>
  </si>
  <si>
    <t>激光雕刻</t>
    <phoneticPr fontId="13" type="noConversion"/>
  </si>
  <si>
    <t>奖杯</t>
    <rPh sb="0" eb="1">
      <t>jiang'bei</t>
    </rPh>
    <phoneticPr fontId="13" type="noConversion"/>
  </si>
  <si>
    <t>证书</t>
    <rPh sb="0" eb="1">
      <t>zhegn shu</t>
    </rPh>
    <phoneticPr fontId="13" type="noConversion"/>
  </si>
  <si>
    <t>一等奖</t>
    <rPh sb="0" eb="1">
      <t>yi'dneg'jiang</t>
    </rPh>
    <phoneticPr fontId="13" type="noConversion"/>
  </si>
  <si>
    <t>二等奖</t>
    <rPh sb="0" eb="1">
      <t>er'deng'jiang</t>
    </rPh>
    <phoneticPr fontId="13" type="noConversion"/>
  </si>
  <si>
    <t>三等奖</t>
    <rPh sb="0" eb="1">
      <t>san'deng'jiang</t>
    </rPh>
    <phoneticPr fontId="13" type="noConversion"/>
  </si>
  <si>
    <t>麦标套</t>
    <rPh sb="0" eb="1">
      <t>mai'biao'tao</t>
    </rPh>
    <phoneticPr fontId="13" type="noConversion"/>
  </si>
  <si>
    <t>手卡</t>
    <rPh sb="0" eb="1">
      <t>s'k</t>
    </rPh>
    <phoneticPr fontId="13" type="noConversion"/>
  </si>
  <si>
    <t>车头牌</t>
    <rPh sb="0" eb="1">
      <t>che'tou'p</t>
    </rPh>
    <phoneticPr fontId="13" type="noConversion"/>
  </si>
  <si>
    <t>主持人费用预留</t>
    <rPh sb="0" eb="1">
      <t>zhu'chi'r</t>
    </rPh>
    <rPh sb="3" eb="4">
      <t>fei'y</t>
    </rPh>
    <rPh sb="5" eb="6">
      <t>yu'liu</t>
    </rPh>
    <phoneticPr fontId="13" type="noConversion"/>
  </si>
  <si>
    <t>嘉宾费用预留</t>
    <rPh sb="0" eb="1">
      <t>jia'bin</t>
    </rPh>
    <rPh sb="2" eb="3">
      <t>fei'y</t>
    </rPh>
    <rPh sb="4" eb="5">
      <t>yu'liu</t>
    </rPh>
    <phoneticPr fontId="13" type="noConversion"/>
  </si>
  <si>
    <t>媒体费用预留</t>
    <rPh sb="0" eb="1">
      <t>mei'ti</t>
    </rPh>
    <rPh sb="2" eb="3">
      <t>fei'y</t>
    </rPh>
    <rPh sb="4" eb="5">
      <t>yu'l</t>
    </rPh>
    <phoneticPr fontId="13" type="noConversion"/>
  </si>
  <si>
    <t>礼仪</t>
    <rPh sb="0" eb="1">
      <t>li'yi</t>
    </rPh>
    <phoneticPr fontId="13" type="noConversion"/>
  </si>
  <si>
    <t>总结视频</t>
    <rPh sb="0" eb="1">
      <t>zong'jie</t>
    </rPh>
    <rPh sb="2" eb="3">
      <t>shi'p</t>
    </rPh>
    <phoneticPr fontId="13" type="noConversion"/>
  </si>
  <si>
    <t>云直播平台</t>
    <rPh sb="0" eb="1">
      <t>yun'zhi'bo</t>
    </rPh>
    <rPh sb="3" eb="4">
      <t>ping't</t>
    </rPh>
    <phoneticPr fontId="13" type="noConversion"/>
  </si>
  <si>
    <t>方案制作及设计费用</t>
    <rPh sb="0" eb="1">
      <t>fang'an</t>
    </rPh>
    <rPh sb="2" eb="3">
      <t>zhi'zuo</t>
    </rPh>
    <rPh sb="4" eb="5">
      <t>ji</t>
    </rPh>
    <rPh sb="5" eb="6">
      <t>she'j</t>
    </rPh>
    <rPh sb="7" eb="8">
      <t>fei'y</t>
    </rPh>
    <phoneticPr fontId="13" type="noConversion"/>
  </si>
  <si>
    <t>工作人员费用</t>
    <rPh sb="0" eb="1">
      <t>gong'z</t>
    </rPh>
    <rPh sb="2" eb="3">
      <t>ren'y</t>
    </rPh>
    <rPh sb="4" eb="5">
      <t>fei'y</t>
    </rPh>
    <phoneticPr fontId="13" type="noConversion"/>
  </si>
  <si>
    <t>增值税金额小计(CNY):</t>
    <phoneticPr fontId="13" type="noConversion"/>
  </si>
  <si>
    <t>6%税点</t>
    <rPh sb="2" eb="3">
      <t>shui dian</t>
    </rPh>
    <phoneticPr fontId="13" type="noConversion"/>
  </si>
  <si>
    <t>铝制框架，高清写真画面1200mml*20000mml</t>
    <rPh sb="0" eb="1">
      <t>lü zhi</t>
    </rPh>
    <rPh sb="2" eb="3">
      <t>kuang jia</t>
    </rPh>
    <rPh sb="5" eb="6">
      <t>gao qing xie zhen</t>
    </rPh>
    <rPh sb="9" eb="10">
      <t>hua m</t>
    </rPh>
    <phoneticPr fontId="13" type="noConversion"/>
  </si>
  <si>
    <t>组</t>
    <rPh sb="0" eb="1">
      <t>zu</t>
    </rPh>
    <phoneticPr fontId="13" type="noConversion"/>
  </si>
  <si>
    <t>平米</t>
    <rPh sb="0" eb="1">
      <t>ping mi</t>
    </rPh>
    <phoneticPr fontId="13" type="noConversion"/>
  </si>
  <si>
    <t>钢化亚克力高密度进口板材+插槽，贴即时贴字*9个</t>
    <rPh sb="2" eb="3">
      <t>ya ke li</t>
    </rPh>
    <rPh sb="5" eb="6">
      <t>gao mi du ban</t>
    </rPh>
    <rPh sb="8" eb="9">
      <t>jin kou ban cai</t>
    </rPh>
    <rPh sb="23" eb="24">
      <t>ge</t>
    </rPh>
    <phoneticPr fontId="13" type="noConversion"/>
  </si>
  <si>
    <t>宣传标语木质结构+写真画面</t>
    <rPh sb="0" eb="1">
      <t>xuan chuan zi liao</t>
    </rPh>
    <rPh sb="2" eb="3">
      <t>biao yu</t>
    </rPh>
    <rPh sb="4" eb="5">
      <t>mu zhi jie gou</t>
    </rPh>
    <rPh sb="9" eb="10">
      <t>xie zhen</t>
    </rPh>
    <rPh sb="11" eb="12">
      <t>hua mian</t>
    </rPh>
    <phoneticPr fontId="13" type="noConversion"/>
  </si>
  <si>
    <t>项</t>
    <rPh sb="0" eb="1">
      <t>xiang</t>
    </rPh>
    <phoneticPr fontId="13" type="noConversion"/>
  </si>
  <si>
    <t>个</t>
    <rPh sb="0" eb="1">
      <t>ge</t>
    </rPh>
    <phoneticPr fontId="13" type="noConversion"/>
  </si>
  <si>
    <t>顶部钢木结构</t>
    <rPh sb="0" eb="1">
      <t>ding bu</t>
    </rPh>
    <rPh sb="2" eb="3">
      <t>gang mu jie gou</t>
    </rPh>
    <phoneticPr fontId="13" type="noConversion"/>
  </si>
  <si>
    <t>灯箱2M*1M</t>
    <rPh sb="0" eb="1">
      <t>deng xiang</t>
    </rPh>
    <phoneticPr fontId="13" type="noConversion"/>
  </si>
  <si>
    <t>LED灯带3M+3M+5M</t>
    <rPh sb="3" eb="4">
      <t>deng dai</t>
    </rPh>
    <phoneticPr fontId="13" type="noConversion"/>
  </si>
  <si>
    <t>茶歇台4M*1.2M</t>
    <rPh sb="0" eb="1">
      <t>cha xie tao</t>
    </rPh>
    <rPh sb="2" eb="3">
      <t>tai</t>
    </rPh>
    <phoneticPr fontId="13" type="noConversion"/>
  </si>
  <si>
    <t>茶歇装饰</t>
    <rPh sb="0" eb="1">
      <t>cha xie tao</t>
    </rPh>
    <rPh sb="2" eb="3">
      <t>zhuang shi</t>
    </rPh>
    <phoneticPr fontId="13" type="noConversion"/>
  </si>
  <si>
    <t>钢木结构喷漆，钢板支撑</t>
    <rPh sb="0" eb="1">
      <t>gang mu</t>
    </rPh>
    <rPh sb="1" eb="2">
      <t>mu zhi</t>
    </rPh>
    <rPh sb="7" eb="8">
      <t>gang b</t>
    </rPh>
    <rPh sb="9" eb="10">
      <t>zhi cheng</t>
    </rPh>
    <phoneticPr fontId="13" type="noConversion"/>
  </si>
  <si>
    <t>DIY互动区</t>
    <rPh sb="3" eb="4">
      <t>hu don q</t>
    </rPh>
    <phoneticPr fontId="13" type="noConversion"/>
  </si>
  <si>
    <t>一体式互动桌5M*1.2M</t>
    <rPh sb="0" eb="1">
      <t>yi ti shi</t>
    </rPh>
    <rPh sb="3" eb="4">
      <t>hu dong zhuo</t>
    </rPh>
    <phoneticPr fontId="13" type="noConversion"/>
  </si>
  <si>
    <t>企业展示区</t>
    <rPh sb="0" eb="1">
      <t>qi ye zhan shi qu</t>
    </rPh>
    <phoneticPr fontId="13" type="noConversion"/>
  </si>
  <si>
    <t>吧桌吧椅及桌布</t>
    <rPh sb="2" eb="3">
      <t>ba ye</t>
    </rPh>
    <rPh sb="3" eb="4">
      <t>yi zi</t>
    </rPh>
    <phoneticPr fontId="13" type="noConversion"/>
  </si>
  <si>
    <t>舞台基础底座14000mmL*4000mmW*600mmH</t>
    <rPh sb="0" eb="1">
      <t>wu tai</t>
    </rPh>
    <rPh sb="2" eb="3">
      <t>ji chu</t>
    </rPh>
    <rPh sb="4" eb="5">
      <t>di zuo</t>
    </rPh>
    <phoneticPr fontId="13" type="noConversion"/>
  </si>
  <si>
    <t>舞台基础1.2M*2.4M,28块*2层</t>
    <rPh sb="0" eb="1">
      <t>wu tai</t>
    </rPh>
    <rPh sb="2" eb="3">
      <t>ji chu ban</t>
    </rPh>
    <rPh sb="16" eb="17">
      <t>kuai</t>
    </rPh>
    <rPh sb="19" eb="20">
      <t>ceng</t>
    </rPh>
    <phoneticPr fontId="13" type="noConversion"/>
  </si>
  <si>
    <t>木质斜坡结构6M*1.5M</t>
    <rPh sb="0" eb="1">
      <t>mu zhi</t>
    </rPh>
    <rPh sb="2" eb="3">
      <t>xie po</t>
    </rPh>
    <phoneticPr fontId="13" type="noConversion"/>
  </si>
  <si>
    <t>签名上墙效果</t>
    <phoneticPr fontId="13" type="noConversion"/>
  </si>
  <si>
    <t>设备远程通讯</t>
    <phoneticPr fontId="13" type="noConversion"/>
  </si>
  <si>
    <t>主控PC</t>
    <phoneticPr fontId="13" type="noConversion"/>
  </si>
  <si>
    <t>pad</t>
    <phoneticPr fontId="13" type="noConversion"/>
  </si>
  <si>
    <t>pad触摸签名上墙</t>
    <phoneticPr fontId="13" type="noConversion"/>
  </si>
  <si>
    <t>激光雕刻机</t>
    <rPh sb="0" eb="1">
      <t>ji guang</t>
    </rPh>
    <rPh sb="2" eb="3">
      <t>diao ke ji</t>
    </rPh>
    <phoneticPr fontId="13" type="noConversion"/>
  </si>
  <si>
    <t>杯垫</t>
    <rPh sb="0" eb="1">
      <t>bei dian</t>
    </rPh>
    <phoneticPr fontId="13" type="noConversion"/>
  </si>
  <si>
    <t>马克杯</t>
    <rPh sb="0" eb="1">
      <t>ma ke bei</t>
    </rPh>
    <phoneticPr fontId="13" type="noConversion"/>
  </si>
  <si>
    <t>冰箱贴</t>
    <rPh sb="0" eb="1">
      <t>bing xiang tie</t>
    </rPh>
    <phoneticPr fontId="13" type="noConversion"/>
  </si>
  <si>
    <t>书签</t>
    <rPh sb="0" eb="1">
      <t>shu qian</t>
    </rPh>
    <phoneticPr fontId="13" type="noConversion"/>
  </si>
  <si>
    <t>相框</t>
    <rPh sb="0" eb="1">
      <t>xiang kuang</t>
    </rPh>
    <phoneticPr fontId="13" type="noConversion"/>
  </si>
  <si>
    <t>T恤</t>
    <rPh sb="1" eb="2">
      <t>xu</t>
    </rPh>
    <phoneticPr fontId="13" type="noConversion"/>
  </si>
  <si>
    <t>帆布包</t>
    <rPh sb="0" eb="1">
      <t>fan bu bao</t>
    </rPh>
    <phoneticPr fontId="13" type="noConversion"/>
  </si>
  <si>
    <t>天数
day</t>
    <rPh sb="0" eb="1">
      <t>tian shu</t>
    </rPh>
    <phoneticPr fontId="13" type="noConversion"/>
  </si>
  <si>
    <t>次</t>
    <rPh sb="0" eb="1">
      <t>ci</t>
    </rPh>
    <phoneticPr fontId="13" type="noConversion"/>
  </si>
  <si>
    <t>台</t>
    <rPh sb="0" eb="1">
      <t>tai</t>
    </rPh>
    <phoneticPr fontId="13" type="noConversion"/>
  </si>
  <si>
    <t>热印打印机</t>
    <phoneticPr fontId="13" type="noConversion"/>
  </si>
  <si>
    <t>设备</t>
    <phoneticPr fontId="13" type="noConversion"/>
  </si>
  <si>
    <t>颁奖奖杯</t>
    <rPh sb="0" eb="1">
      <t>ban jiang</t>
    </rPh>
    <rPh sb="2" eb="3">
      <t>jiang bei</t>
    </rPh>
    <phoneticPr fontId="13" type="noConversion"/>
  </si>
  <si>
    <t>颁奖</t>
    <rPh sb="0" eb="1">
      <t>ban jiang</t>
    </rPh>
    <phoneticPr fontId="13" type="noConversion"/>
  </si>
  <si>
    <t>抽奖</t>
    <rPh sb="0" eb="1">
      <t>chou jiang</t>
    </rPh>
    <phoneticPr fontId="13" type="noConversion"/>
  </si>
  <si>
    <t>背面及侧面结构支撑，黑色涤棉吸光布，内衬遮光，暗扣封边</t>
    <rPh sb="0" eb="1">
      <t>bei mian</t>
    </rPh>
    <rPh sb="2" eb="3">
      <t>jie gou</t>
    </rPh>
    <rPh sb="4" eb="5">
      <t>zhi cheng</t>
    </rPh>
    <rPh sb="7" eb="8">
      <t>hei se</t>
    </rPh>
    <rPh sb="9" eb="10">
      <t>di mian</t>
    </rPh>
    <rPh sb="11" eb="12">
      <t>xi guang</t>
    </rPh>
    <rPh sb="13" eb="14">
      <t>bu</t>
    </rPh>
    <rPh sb="15" eb="16">
      <t>an kou</t>
    </rPh>
    <rPh sb="17" eb="18">
      <t>feng bian</t>
    </rPh>
    <phoneticPr fontId="13" type="noConversion"/>
  </si>
  <si>
    <t>走廊双面密封遮挡</t>
    <rPh sb="0" eb="1">
      <t>zou lang</t>
    </rPh>
    <rPh sb="2" eb="3">
      <t>dan mian</t>
    </rPh>
    <phoneticPr fontId="13" type="noConversion"/>
  </si>
  <si>
    <t>软膜发光灯箱+LED调光控制器（大）</t>
    <rPh sb="7" eb="8">
      <t>pei dian</t>
    </rPh>
    <rPh sb="9" eb="10">
      <t>zhuang zhi</t>
    </rPh>
    <rPh sb="12" eb="13">
      <t>da</t>
    </rPh>
    <phoneticPr fontId="13" type="noConversion"/>
  </si>
  <si>
    <t>软膜发光灯箱+LED调光控制器（小）</t>
    <rPh sb="12" eb="13">
      <t>xiao</t>
    </rPh>
    <phoneticPr fontId="13" type="noConversion"/>
  </si>
  <si>
    <t>结构灯带3000mmL*3000mmH*9个+LED调光控制器</t>
    <rPh sb="0" eb="1">
      <t>jie g</t>
    </rPh>
    <rPh sb="21" eb="22">
      <t>ge</t>
    </rPh>
    <phoneticPr fontId="13" type="noConversion"/>
  </si>
  <si>
    <t>亚克力吸塑立体字，背后渗光</t>
    <rPh sb="0" eb="1">
      <t>xuan chuan zi liao</t>
    </rPh>
    <rPh sb="2" eb="3">
      <t>biao yu</t>
    </rPh>
    <rPh sb="4" eb="5">
      <t>mu zhi jie gou</t>
    </rPh>
    <rPh sb="9" eb="10">
      <t>xie zhen</t>
    </rPh>
    <rPh sb="11" eb="12">
      <t>hua mian</t>
    </rPh>
    <phoneticPr fontId="13" type="noConversion"/>
  </si>
  <si>
    <t>贴即时贴字</t>
    <phoneticPr fontId="13" type="noConversion"/>
  </si>
  <si>
    <t>会场内互动区</t>
    <phoneticPr fontId="13" type="noConversion"/>
  </si>
  <si>
    <t xml:space="preserve">茶歇区背板 </t>
    <phoneticPr fontId="13" type="noConversion"/>
  </si>
  <si>
    <t>钢木基础结构，尺寸：5000mmL*3000mmW*3000mmH</t>
    <phoneticPr fontId="13" type="noConversion"/>
  </si>
  <si>
    <t>外裱高清写真画面，尺寸：5000mmL*3000mmW*3000mmH</t>
    <phoneticPr fontId="13" type="noConversion"/>
  </si>
  <si>
    <t>木质隔栅</t>
    <phoneticPr fontId="13" type="noConversion"/>
  </si>
  <si>
    <t>顶部钢木结构，烤漆饰面</t>
    <rPh sb="0" eb="1">
      <t>ding bu</t>
    </rPh>
    <rPh sb="2" eb="3">
      <t>gang mu jie gou</t>
    </rPh>
    <phoneticPr fontId="13" type="noConversion"/>
  </si>
  <si>
    <t>灯箱2M*1M*2个，LED调光控制器</t>
    <rPh sb="0" eb="1">
      <t>deng xiang</t>
    </rPh>
    <rPh sb="9" eb="10">
      <t>ge</t>
    </rPh>
    <phoneticPr fontId="13" type="noConversion"/>
  </si>
  <si>
    <t>LED灯带3M+3M+5M，LED调光控制器</t>
    <rPh sb="3" eb="4">
      <t>deng dai</t>
    </rPh>
    <phoneticPr fontId="13" type="noConversion"/>
  </si>
  <si>
    <t>钢木基础结构</t>
    <phoneticPr fontId="13" type="noConversion"/>
  </si>
  <si>
    <t>内嵌钢化亚克力高密度进口板材</t>
    <phoneticPr fontId="13" type="noConversion"/>
  </si>
  <si>
    <t>钢架结构双层18厘多层板找平处理 14000mmL*4000mmW*600mmH</t>
    <phoneticPr fontId="13" type="noConversion"/>
  </si>
  <si>
    <t>舞台斜坡</t>
    <phoneticPr fontId="13" type="noConversion"/>
  </si>
  <si>
    <t>人工及运输</t>
    <phoneticPr fontId="13" type="noConversion"/>
  </si>
  <si>
    <t>工人餐费</t>
    <phoneticPr fontId="13" type="noConversion"/>
  </si>
  <si>
    <t>34人*2天</t>
    <phoneticPr fontId="13" type="noConversion"/>
  </si>
  <si>
    <t>VIP室内</t>
    <phoneticPr fontId="13" type="noConversion"/>
  </si>
  <si>
    <t>VIP室易拉宝</t>
    <phoneticPr fontId="13" type="noConversion"/>
  </si>
  <si>
    <t>个</t>
    <phoneticPr fontId="13" type="noConversion"/>
  </si>
  <si>
    <t>序厅新媒体隧道</t>
    <phoneticPr fontId="13" type="noConversion"/>
  </si>
  <si>
    <t>新媒体隧道框架结构</t>
    <phoneticPr fontId="13" type="noConversion"/>
  </si>
  <si>
    <t>AV设备视频系统</t>
    <phoneticPr fontId="13" type="noConversion"/>
  </si>
  <si>
    <t>个</t>
    <phoneticPr fontId="13" type="noConversion"/>
  </si>
  <si>
    <t>AV设备音频系统</t>
    <phoneticPr fontId="13" type="noConversion"/>
  </si>
  <si>
    <t>AV设备灯光</t>
    <phoneticPr fontId="13" type="noConversion"/>
  </si>
  <si>
    <t>米</t>
    <phoneticPr fontId="13" type="noConversion"/>
  </si>
  <si>
    <t>组</t>
    <phoneticPr fontId="13" type="noConversion"/>
  </si>
  <si>
    <t>AV通讯设备</t>
    <phoneticPr fontId="13" type="noConversion"/>
  </si>
  <si>
    <t>Item Supervise，3天</t>
    <phoneticPr fontId="13" type="noConversion"/>
  </si>
  <si>
    <t>人次</t>
    <phoneticPr fontId="13" type="noConversion"/>
  </si>
  <si>
    <t>Digital mixer Operator 3天</t>
    <phoneticPr fontId="13" type="noConversion"/>
  </si>
  <si>
    <t>Grand MA Operator 3天</t>
    <phoneticPr fontId="13" type="noConversion"/>
  </si>
  <si>
    <t>大疆DJI Mini 2 畅飞套装</t>
    <phoneticPr fontId="13" type="noConversion"/>
  </si>
  <si>
    <t>华为主动降噪无线蓝牙耳机</t>
    <phoneticPr fontId="13" type="noConversion"/>
  </si>
  <si>
    <t>四等奖</t>
    <rPh sb="0" eb="1">
      <t>si</t>
    </rPh>
    <phoneticPr fontId="13" type="noConversion"/>
  </si>
  <si>
    <t>华为手环4 pro 运动手环</t>
    <phoneticPr fontId="13" type="noConversion"/>
  </si>
  <si>
    <t>第三方人员</t>
    <rPh sb="0" eb="1">
      <t>di san fang</t>
    </rPh>
    <rPh sb="3" eb="4">
      <t>ren yuan</t>
    </rPh>
    <phoneticPr fontId="13" type="noConversion"/>
  </si>
  <si>
    <t>抽奖系统</t>
    <rPh sb="0" eb="1">
      <t>chou jiang</t>
    </rPh>
    <rPh sb="2" eb="3">
      <t>xi tong</t>
    </rPh>
    <phoneticPr fontId="13" type="noConversion"/>
  </si>
  <si>
    <t>标准报名注册系统</t>
  </si>
  <si>
    <t>元/项</t>
  </si>
  <si>
    <t>签到</t>
    <rPh sb="0" eb="1">
      <t>qian dao</t>
    </rPh>
    <phoneticPr fontId="13" type="noConversion"/>
  </si>
  <si>
    <t>需提供PSD分层设计文件，按客户需求，流程、逻辑，自定义字段、特殊选项、H5开发、含审核、数据统计导出等</t>
    <phoneticPr fontId="13" type="noConversion"/>
  </si>
  <si>
    <t>人</t>
    <rPh sb="0" eb="1">
      <t>ren</t>
    </rPh>
    <phoneticPr fontId="13" type="noConversion"/>
  </si>
  <si>
    <t>视频</t>
    <rPh sb="0" eb="1">
      <t>shi p</t>
    </rPh>
    <phoneticPr fontId="13" type="noConversion"/>
  </si>
  <si>
    <t>安保</t>
    <rPh sb="0" eb="1">
      <t>an bao</t>
    </rPh>
    <phoneticPr fontId="13" type="noConversion"/>
  </si>
  <si>
    <t>讲台</t>
    <rPh sb="0" eb="1">
      <t>jiang tai</t>
    </rPh>
    <phoneticPr fontId="13" type="noConversion"/>
  </si>
  <si>
    <t>速记</t>
    <rPh sb="0" eb="1">
      <t>su d</t>
    </rPh>
    <rPh sb="1" eb="2">
      <t>ji lu</t>
    </rPh>
    <phoneticPr fontId="13" type="noConversion"/>
  </si>
  <si>
    <t>嘉宾用餐</t>
    <rPh sb="0" eb="1">
      <t>jia bin</t>
    </rPh>
    <rPh sb="2" eb="3">
      <t>yong can</t>
    </rPh>
    <phoneticPr fontId="13" type="noConversion"/>
  </si>
  <si>
    <t>颁奖kenote</t>
    <rPh sb="0" eb="1">
      <t>ban jiang</t>
    </rPh>
    <phoneticPr fontId="13" type="noConversion"/>
  </si>
  <si>
    <t>15秒快剪</t>
    <rPh sb="2" eb="3">
      <t>miao</t>
    </rPh>
    <rPh sb="3" eb="4">
      <t>kuai jian</t>
    </rPh>
    <phoneticPr fontId="13" type="noConversion"/>
  </si>
  <si>
    <t>年度汉字发布</t>
    <rPh sb="0" eb="1">
      <t>nian du</t>
    </rPh>
    <rPh sb="2" eb="3">
      <t>han zi fa bu</t>
    </rPh>
    <phoneticPr fontId="13" type="noConversion"/>
  </si>
  <si>
    <t>工作人员餐费及交通</t>
    <rPh sb="0" eb="1">
      <t>gong'z</t>
    </rPh>
    <rPh sb="2" eb="3">
      <t>ren'y</t>
    </rPh>
    <rPh sb="4" eb="5">
      <t>can fei</t>
    </rPh>
    <rPh sb="6" eb="7">
      <t>ji</t>
    </rPh>
    <rPh sb="7" eb="8">
      <t>jiao tong</t>
    </rPh>
    <phoneticPr fontId="13" type="noConversion"/>
  </si>
  <si>
    <t>导播</t>
    <rPh sb="0" eb="1">
      <t>dao bo</t>
    </rPh>
    <phoneticPr fontId="13" type="noConversion"/>
  </si>
  <si>
    <t>钢木结构 多层板及地毯饰面  4000mm*600mm</t>
    <phoneticPr fontId="13" type="noConversion"/>
  </si>
  <si>
    <t>米</t>
    <rPh sb="0" eb="1">
      <t>mi</t>
    </rPh>
    <phoneticPr fontId="13" type="noConversion"/>
  </si>
  <si>
    <t>舞台拉绒地毯，包含围边地毯及损耗</t>
    <rPh sb="2" eb="3">
      <t>la r</t>
    </rPh>
    <rPh sb="4" eb="5">
      <t>di tan</t>
    </rPh>
    <phoneticPr fontId="13" type="noConversion"/>
  </si>
  <si>
    <t>34人*4台班*350（工厂6小时为一个班）</t>
    <phoneticPr fontId="13" type="noConversion"/>
  </si>
  <si>
    <t>人/天</t>
    <rPh sb="0" eb="1">
      <t>ren</t>
    </rPh>
    <phoneticPr fontId="13" type="noConversion"/>
  </si>
  <si>
    <t>提词器</t>
    <rPh sb="0" eb="1">
      <t>ti'ci'qi</t>
    </rPh>
    <phoneticPr fontId="13" type="noConversion"/>
  </si>
  <si>
    <t>有线对讲主机</t>
    <phoneticPr fontId="17" type="noConversion"/>
  </si>
  <si>
    <t>HANSON MPS30</t>
    <phoneticPr fontId="17" type="noConversion"/>
  </si>
  <si>
    <t>Truss单柱(Black)</t>
    <phoneticPr fontId="17" type="noConversion"/>
  </si>
  <si>
    <t>300mm ×3000mm</t>
    <phoneticPr fontId="17" type="noConversion"/>
  </si>
  <si>
    <t xml:space="preserve"> 组</t>
    <rPh sb="1" eb="2">
      <t>zu</t>
    </rPh>
    <phoneticPr fontId="13" type="noConversion"/>
  </si>
  <si>
    <t>项目经理</t>
    <phoneticPr fontId="13" type="noConversion"/>
  </si>
  <si>
    <t>Switcher Operator  2人3天</t>
    <rPh sb="20" eb="21">
      <t>ren</t>
    </rPh>
    <phoneticPr fontId="13" type="noConversion"/>
  </si>
  <si>
    <t>Local  transport costs 2次，4车</t>
    <rPh sb="27" eb="28">
      <t>che</t>
    </rPh>
    <phoneticPr fontId="13" type="noConversion"/>
  </si>
  <si>
    <t>场</t>
    <rPh sb="0" eb="1">
      <t>chang</t>
    </rPh>
    <phoneticPr fontId="13" type="noConversion"/>
  </si>
  <si>
    <t>导播设备</t>
    <rPh sb="0" eb="1">
      <t>dao bo</t>
    </rPh>
    <rPh sb="2" eb="3">
      <t>she bei</t>
    </rPh>
    <phoneticPr fontId="13" type="noConversion"/>
  </si>
  <si>
    <t>pad触摸签名上墙设备</t>
    <rPh sb="9" eb="10">
      <t>she bei</t>
    </rPh>
    <phoneticPr fontId="13" type="noConversion"/>
  </si>
  <si>
    <t>桌卡</t>
    <rPh sb="0" eb="1">
      <t>zhuo ka</t>
    </rPh>
    <phoneticPr fontId="13" type="noConversion"/>
  </si>
  <si>
    <t>胸卡</t>
    <rPh sb="0" eb="1">
      <t>xiong ka</t>
    </rPh>
    <phoneticPr fontId="13" type="noConversion"/>
  </si>
  <si>
    <t>座位图</t>
    <rPh sb="0" eb="1">
      <t>zuo wei tu</t>
    </rPh>
    <phoneticPr fontId="13" type="noConversion"/>
  </si>
  <si>
    <t>会议手册套</t>
    <rPh sb="0" eb="1">
      <t>hui yi shou ce</t>
    </rPh>
    <rPh sb="4" eb="5">
      <t>tao</t>
    </rPh>
    <phoneticPr fontId="13" type="noConversion"/>
  </si>
  <si>
    <t>会议单页</t>
    <rPh sb="0" eb="1">
      <t>hui yi</t>
    </rPh>
    <rPh sb="2" eb="3">
      <t>dan hye</t>
    </rPh>
    <rPh sb="3" eb="4">
      <t>ye</t>
    </rPh>
    <phoneticPr fontId="13" type="noConversion"/>
  </si>
  <si>
    <t>双面（2张）</t>
    <rPh sb="0" eb="1">
      <t>shuang mian</t>
    </rPh>
    <rPh sb="4" eb="5">
      <t>zhang</t>
    </rPh>
    <phoneticPr fontId="13" type="noConversion"/>
  </si>
  <si>
    <t>印刷</t>
    <rPh sb="0" eb="1">
      <t>yin shua</t>
    </rPh>
    <phoneticPr fontId="13" type="noConversion"/>
  </si>
  <si>
    <t>人员</t>
    <rPh sb="0" eb="1">
      <t>ren yuan</t>
    </rPh>
    <phoneticPr fontId="13" type="noConversion"/>
  </si>
  <si>
    <t>其他</t>
    <rPh sb="0" eb="1">
      <t>qi ta</t>
    </rPh>
    <phoneticPr fontId="13" type="noConversion"/>
  </si>
  <si>
    <t>嘉宾用车</t>
    <phoneticPr fontId="13" type="noConversion"/>
  </si>
  <si>
    <t>辆</t>
    <rPh sb="0" eb="1">
      <t>liang</t>
    </rPh>
    <phoneticPr fontId="13" type="noConversion"/>
  </si>
  <si>
    <t>兼职</t>
    <rPh sb="0" eb="1">
      <t>jian zhi</t>
    </rPh>
    <phoneticPr fontId="13" type="noConversion"/>
  </si>
  <si>
    <t>摄影师</t>
    <rPh sb="0" eb="1">
      <t>she yng shi</t>
    </rPh>
    <phoneticPr fontId="13" type="noConversion"/>
  </si>
  <si>
    <t>摄像师</t>
    <rPh sb="0" eb="1">
      <t>she xiang shi</t>
    </rPh>
    <phoneticPr fontId="13" type="noConversion"/>
  </si>
  <si>
    <t>主机位、游机位*2、花絮机位</t>
    <rPh sb="4" eb="5">
      <t>you ji</t>
    </rPh>
    <rPh sb="5" eb="6">
      <t>ji</t>
    </rPh>
    <rPh sb="6" eb="7">
      <t>wei</t>
    </rPh>
    <rPh sb="10" eb="11">
      <t>hua xu ji wei</t>
    </rPh>
    <rPh sb="12" eb="13">
      <t>ji wei</t>
    </rPh>
    <phoneticPr fontId="13" type="noConversion"/>
  </si>
  <si>
    <t>嘉宾精句剪辑</t>
    <rPh sb="0" eb="1">
      <t>jia bin</t>
    </rPh>
    <rPh sb="2" eb="3">
      <t>jing cai</t>
    </rPh>
    <rPh sb="3" eb="4">
      <t>ju</t>
    </rPh>
    <rPh sb="4" eb="5">
      <t>jian ji</t>
    </rPh>
    <phoneticPr fontId="13" type="noConversion"/>
  </si>
  <si>
    <t>H5</t>
    <phoneticPr fontId="13" type="noConversion"/>
  </si>
  <si>
    <t>开发</t>
    <rPh sb="0" eb="1">
      <t>kai fa</t>
    </rPh>
    <phoneticPr fontId="13" type="noConversion"/>
  </si>
  <si>
    <t>服务费15%</t>
    <phoneticPr fontId="13" type="noConversion"/>
  </si>
  <si>
    <t>含税总计(CNY):</t>
    <phoneticPr fontId="13" type="noConversion"/>
  </si>
  <si>
    <t>Technician15人 3天</t>
    <rPh sb="12" eb="13">
      <t>ren</t>
    </rPh>
    <phoneticPr fontId="13" type="noConversion"/>
  </si>
  <si>
    <t>华为平板MatePad Pro 5G 10.8英寸麒麟990游戏影音娱乐办公学习全面屏平板电脑8G+256G全网通</t>
    <phoneticPr fontId="13" type="noConversion"/>
  </si>
  <si>
    <t>中央企业媒体联盟二届二次常务理事会</t>
    <phoneticPr fontId="13" type="noConversion"/>
  </si>
  <si>
    <t>遮挡背景版</t>
    <rPh sb="0" eb="1">
      <t>zhe dang</t>
    </rPh>
    <rPh sb="2" eb="3">
      <t>bei jing ban</t>
    </rPh>
    <phoneticPr fontId="13" type="noConversion"/>
  </si>
  <si>
    <t>绗架宝力布 4000mmL*1000mmD*2.6000mmH</t>
    <phoneticPr fontId="13" type="noConversion"/>
  </si>
  <si>
    <t>绗架宝力布6000mmL*500mmD*2.6000mmH</t>
    <phoneticPr fontId="13" type="noConversion"/>
  </si>
  <si>
    <t>绗架绷布8000mmL*500mmD*3000mmH</t>
    <rPh sb="2" eb="3">
      <t>beng</t>
    </rPh>
    <rPh sb="3" eb="4">
      <t>bu</t>
    </rPh>
    <phoneticPr fontId="13" type="noConversion"/>
  </si>
  <si>
    <t>序厅</t>
    <rPh sb="0" eb="1">
      <t>xu ting</t>
    </rPh>
    <phoneticPr fontId="13" type="noConversion"/>
  </si>
  <si>
    <t>外侧企业logo墙</t>
    <rPh sb="0" eb="1">
      <t>wai ce</t>
    </rPh>
    <rPh sb="2" eb="3">
      <t>qi ye</t>
    </rPh>
    <rPh sb="8" eb="9">
      <t>qiang</t>
    </rPh>
    <phoneticPr fontId="13" type="noConversion"/>
  </si>
  <si>
    <t>指示易拉宝</t>
    <rPh sb="0" eb="1">
      <t>zhi shi pai</t>
    </rPh>
    <rPh sb="2" eb="3">
      <t>yi la bao</t>
    </rPh>
    <phoneticPr fontId="13" type="noConversion"/>
  </si>
  <si>
    <t>个</t>
    <phoneticPr fontId="13" type="noConversion"/>
  </si>
  <si>
    <t>序厅隔断墙</t>
    <rPh sb="0" eb="1">
      <t>xu ting</t>
    </rPh>
    <rPh sb="2" eb="3">
      <t>ge duan</t>
    </rPh>
    <rPh sb="4" eb="5">
      <t>qiang</t>
    </rPh>
    <phoneticPr fontId="13" type="noConversion"/>
  </si>
  <si>
    <t>星空幕18000mmL*500mmD*3000mmH</t>
    <rPh sb="0" eb="1">
      <t>xing kong</t>
    </rPh>
    <rPh sb="2" eb="3">
      <t>mu bu</t>
    </rPh>
    <phoneticPr fontId="13" type="noConversion"/>
  </si>
  <si>
    <t>沙发</t>
    <rPh sb="0" eb="1">
      <t>sha fa</t>
    </rPh>
    <phoneticPr fontId="13" type="noConversion"/>
  </si>
  <si>
    <t>白色嘉宾沙发</t>
    <rPh sb="0" eb="1">
      <t>bai s</t>
    </rPh>
    <rPh sb="2" eb="3">
      <t>jia bin</t>
    </rPh>
    <rPh sb="4" eb="5">
      <t>sha fa</t>
    </rPh>
    <phoneticPr fontId="13" type="noConversion"/>
  </si>
  <si>
    <t>联通宽带</t>
    <rPh sb="0" eb="1">
      <t>lian t</t>
    </rPh>
    <rPh sb="2" eb="3">
      <t>kuan dai</t>
    </rPh>
    <phoneticPr fontId="13" type="noConversion"/>
  </si>
  <si>
    <t>钢木基础结构，6000mmL*500mmD*3000mmH</t>
    <rPh sb="0" eb="1">
      <t>gang</t>
    </rPh>
    <phoneticPr fontId="13" type="noConversion"/>
  </si>
  <si>
    <t>外裱高清写真画面，6000mmL*500mmD*3000mmH</t>
    <phoneticPr fontId="13" type="noConversion"/>
  </si>
  <si>
    <t>隧道入口</t>
    <rPh sb="0" eb="1">
      <t>sui dao</t>
    </rPh>
    <rPh sb="2" eb="3">
      <t>ru k</t>
    </rPh>
    <phoneticPr fontId="13" type="noConversion"/>
  </si>
  <si>
    <t>铁架结构，底部钢板配重，15000mmL*300mmD*3000mmH</t>
    <rPh sb="2" eb="3">
      <t>jie gou</t>
    </rPh>
    <phoneticPr fontId="13" type="noConversion"/>
  </si>
  <si>
    <t>黑色涤棉吸光布，15000mmL*300mmD*3000mmH</t>
    <phoneticPr fontId="13" type="noConversion"/>
  </si>
  <si>
    <t>铁架结构，底部钢板配重，13000mmL*300mmD*3000mmH</t>
    <phoneticPr fontId="13" type="noConversion"/>
  </si>
  <si>
    <t>黑色涤棉吸光布，13000mmL*300mmD*3000mmH</t>
    <phoneticPr fontId="13" type="noConversion"/>
  </si>
  <si>
    <t>铁架结构，底部钢板配重，12000mmL*300mmD*3000mmH</t>
    <phoneticPr fontId="13" type="noConversion"/>
  </si>
  <si>
    <t>黑色涤棉吸光布，12000mmL*300mmD*3000mmH</t>
    <phoneticPr fontId="13" type="noConversion"/>
  </si>
  <si>
    <t>定制金属框架，木质基础结构，底部钢板配重</t>
    <rPh sb="0" eb="1">
      <t>gang mu</t>
    </rPh>
    <rPh sb="1" eb="2">
      <t>mu</t>
    </rPh>
    <rPh sb="7" eb="8">
      <t>pei zhong</t>
    </rPh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</si>
</sst>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#,##0.00;[Red]#,##0.00"/>
    <numFmt numFmtId="177" formatCode="0.00_);[Red]\(0.00\)"/>
    <numFmt numFmtId="178" formatCode="[$-409]d\-mmm\-yy;@"/>
    <numFmt numFmtId="179" formatCode="_ \¥* #,##0.00_ ;_ \¥* \-#,##0.00_ ;_ \¥* &quot;-&quot;??_ ;_ @_ "/>
    <numFmt numFmtId="180" formatCode="\¥#,##0.00_);[Red]\(\¥#,##0.00\)"/>
  </numFmts>
  <fonts count="23" x14ac:knownFonts="1">
    <font>
      <sz val="11"/>
      <color theme="1"/>
      <name val="等线"/>
      <charset val="134"/>
      <scheme val="minor"/>
    </font>
    <font>
      <sz val="12"/>
      <color theme="1"/>
      <name val="等线"/>
      <family val="2"/>
      <charset val="134"/>
      <scheme val="minor"/>
    </font>
    <font>
      <sz val="10"/>
      <color theme="1"/>
      <name val="微软雅黑"/>
      <family val="3"/>
      <charset val="134"/>
    </font>
    <font>
      <b/>
      <sz val="10"/>
      <color theme="0"/>
      <name val="微软雅黑"/>
      <family val="3"/>
      <charset val="134"/>
    </font>
    <font>
      <sz val="9"/>
      <color theme="1"/>
      <name val="微软雅黑"/>
      <family val="3"/>
      <charset val="134"/>
    </font>
    <font>
      <sz val="9"/>
      <color rgb="FFFF0000"/>
      <name val="微软雅黑"/>
      <family val="3"/>
      <charset val="134"/>
    </font>
    <font>
      <sz val="10"/>
      <color rgb="FFFF0000"/>
      <name val="微软雅黑"/>
      <family val="3"/>
      <charset val="134"/>
    </font>
    <font>
      <sz val="10"/>
      <color theme="0"/>
      <name val="微软雅黑"/>
      <family val="3"/>
      <charset val="134"/>
    </font>
    <font>
      <sz val="12"/>
      <color theme="1"/>
      <name val="微软雅黑"/>
      <family val="3"/>
      <charset val="134"/>
    </font>
    <font>
      <sz val="11"/>
      <color theme="1"/>
      <name val="微软雅黑"/>
      <family val="3"/>
      <charset val="134"/>
    </font>
    <font>
      <sz val="11"/>
      <color theme="1"/>
      <name val="等线"/>
      <family val="3"/>
      <charset val="134"/>
      <scheme val="minor"/>
    </font>
    <font>
      <sz val="12"/>
      <name val="宋体"/>
      <family val="3"/>
      <charset val="134"/>
    </font>
    <font>
      <sz val="10"/>
      <name val="Arial"/>
      <family val="2"/>
    </font>
    <font>
      <sz val="9"/>
      <name val="等线"/>
      <family val="3"/>
      <charset val="134"/>
      <scheme val="minor"/>
    </font>
    <font>
      <sz val="12"/>
      <name val="Times New Roman"/>
      <family val="1"/>
    </font>
    <font>
      <sz val="12"/>
      <color rgb="FFFF0000"/>
      <name val="微软雅黑"/>
      <family val="3"/>
      <charset val="134"/>
    </font>
    <font>
      <sz val="8"/>
      <color theme="1"/>
      <name val="微软雅黑"/>
      <family val="2"/>
      <charset val="134"/>
    </font>
    <font>
      <sz val="9"/>
      <name val="宋体"/>
      <family val="3"/>
      <charset val="134"/>
    </font>
    <font>
      <sz val="11"/>
      <color theme="0"/>
      <name val="微软雅黑"/>
      <family val="3"/>
      <charset val="134"/>
    </font>
    <font>
      <sz val="12"/>
      <color theme="0"/>
      <name val="微软雅黑"/>
      <family val="3"/>
      <charset val="134"/>
    </font>
    <font>
      <sz val="14"/>
      <color theme="0"/>
      <name val="微软雅黑"/>
      <family val="3"/>
      <charset val="134"/>
    </font>
    <font>
      <sz val="12"/>
      <color rgb="FF00A84D"/>
      <name val="微软雅黑"/>
      <family val="3"/>
      <charset val="134"/>
    </font>
    <font>
      <sz val="7"/>
      <color theme="1"/>
      <name val="微软雅黑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rgb="FF1A96D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</borders>
  <cellStyleXfs count="17">
    <xf numFmtId="0" fontId="0" fillId="0" borderId="0"/>
    <xf numFmtId="0" fontId="11" fillId="0" borderId="0"/>
    <xf numFmtId="0" fontId="10" fillId="0" borderId="0"/>
    <xf numFmtId="0" fontId="10" fillId="0" borderId="0">
      <alignment vertical="center"/>
    </xf>
    <xf numFmtId="178" fontId="11" fillId="0" borderId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0" fontId="10" fillId="0" borderId="0">
      <alignment vertical="center"/>
    </xf>
    <xf numFmtId="0" fontId="10" fillId="0" borderId="0">
      <alignment vertical="center"/>
    </xf>
    <xf numFmtId="0" fontId="12" fillId="0" borderId="0"/>
    <xf numFmtId="0" fontId="10" fillId="0" borderId="0">
      <alignment vertical="center"/>
    </xf>
    <xf numFmtId="0" fontId="12" fillId="0" borderId="0"/>
    <xf numFmtId="0" fontId="11" fillId="0" borderId="0"/>
    <xf numFmtId="0" fontId="14" fillId="0" borderId="0"/>
    <xf numFmtId="0" fontId="10" fillId="0" borderId="0"/>
    <xf numFmtId="0" fontId="1" fillId="0" borderId="0">
      <alignment vertical="center"/>
    </xf>
    <xf numFmtId="0" fontId="11" fillId="0" borderId="0">
      <alignment vertical="center"/>
    </xf>
  </cellStyleXfs>
  <cellXfs count="108">
    <xf numFmtId="0" fontId="0" fillId="0" borderId="0" xfId="0"/>
    <xf numFmtId="0" fontId="2" fillId="0" borderId="0" xfId="0" applyFont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176" fontId="4" fillId="3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3" borderId="0" xfId="0" applyFont="1" applyFill="1" applyAlignment="1">
      <alignment vertical="center"/>
    </xf>
    <xf numFmtId="0" fontId="5" fillId="3" borderId="0" xfId="0" applyFont="1" applyFill="1" applyAlignment="1">
      <alignment vertical="center"/>
    </xf>
    <xf numFmtId="0" fontId="2" fillId="0" borderId="0" xfId="0" applyFont="1" applyAlignment="1">
      <alignment horizontal="center" vertical="center"/>
    </xf>
    <xf numFmtId="0" fontId="3" fillId="2" borderId="2" xfId="0" applyFont="1" applyFill="1" applyBorder="1" applyAlignment="1" applyProtection="1">
      <alignment horizontal="center" vertical="center" wrapText="1"/>
    </xf>
    <xf numFmtId="0" fontId="3" fillId="2" borderId="3" xfId="0" applyFont="1" applyFill="1" applyBorder="1" applyAlignment="1" applyProtection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 shrinkToFit="1" readingOrder="1"/>
    </xf>
    <xf numFmtId="1" fontId="4" fillId="0" borderId="1" xfId="9" applyNumberFormat="1" applyFont="1" applyFill="1" applyBorder="1" applyAlignment="1" applyProtection="1">
      <alignment horizontal="left" vertical="center" wrapText="1"/>
    </xf>
    <xf numFmtId="0" fontId="4" fillId="3" borderId="1" xfId="0" applyFont="1" applyFill="1" applyBorder="1" applyAlignment="1" applyProtection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 wrapText="1"/>
    </xf>
    <xf numFmtId="1" fontId="4" fillId="3" borderId="1" xfId="9" applyNumberFormat="1" applyFont="1" applyFill="1" applyBorder="1" applyAlignment="1" applyProtection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3" fillId="2" borderId="3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3" fillId="2" borderId="4" xfId="0" applyNumberFormat="1" applyFont="1" applyFill="1" applyBorder="1" applyAlignment="1" applyProtection="1">
      <alignment horizontal="center" vertical="center" wrapText="1"/>
    </xf>
    <xf numFmtId="1" fontId="4" fillId="0" borderId="1" xfId="9" applyNumberFormat="1" applyFont="1" applyFill="1" applyBorder="1" applyAlignment="1" applyProtection="1">
      <alignment horizontal="center" vertical="center" wrapText="1"/>
    </xf>
    <xf numFmtId="176" fontId="4" fillId="3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/>
    </xf>
    <xf numFmtId="49" fontId="4" fillId="0" borderId="1" xfId="0" applyNumberFormat="1" applyFont="1" applyFill="1" applyBorder="1" applyAlignment="1">
      <alignment horizontal="center" vertical="center" wrapText="1" shrinkToFit="1" readingOrder="1"/>
    </xf>
    <xf numFmtId="0" fontId="5" fillId="0" borderId="0" xfId="0" applyFont="1" applyFill="1" applyAlignment="1">
      <alignment vertical="center"/>
    </xf>
    <xf numFmtId="0" fontId="16" fillId="0" borderId="1" xfId="15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 wrapText="1"/>
    </xf>
    <xf numFmtId="180" fontId="16" fillId="0" borderId="1" xfId="15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vertical="center"/>
    </xf>
    <xf numFmtId="0" fontId="4" fillId="3" borderId="1" xfId="0" applyNumberFormat="1" applyFont="1" applyFill="1" applyBorder="1" applyAlignment="1">
      <alignment horizontal="center" vertical="center"/>
    </xf>
    <xf numFmtId="0" fontId="16" fillId="0" borderId="1" xfId="15" applyNumberFormat="1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/>
    </xf>
    <xf numFmtId="4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40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/>
    </xf>
    <xf numFmtId="177" fontId="2" fillId="3" borderId="1" xfId="0" applyNumberFormat="1" applyFont="1" applyFill="1" applyBorder="1" applyAlignment="1">
      <alignment horizontal="center" vertical="center"/>
    </xf>
    <xf numFmtId="176" fontId="18" fillId="2" borderId="1" xfId="0" applyNumberFormat="1" applyFont="1" applyFill="1" applyBorder="1" applyAlignment="1" applyProtection="1">
      <alignment horizontal="center" vertical="center"/>
    </xf>
    <xf numFmtId="176" fontId="18" fillId="2" borderId="1" xfId="0" applyNumberFormat="1" applyFont="1" applyFill="1" applyBorder="1" applyAlignment="1" applyProtection="1">
      <alignment horizontal="center" vertical="center" wrapText="1"/>
    </xf>
    <xf numFmtId="176" fontId="18" fillId="2" borderId="1" xfId="3" applyNumberFormat="1" applyFont="1" applyFill="1" applyBorder="1" applyAlignment="1" applyProtection="1">
      <alignment horizontal="center" vertical="center" wrapText="1"/>
    </xf>
    <xf numFmtId="1" fontId="4" fillId="3" borderId="1" xfId="9" applyNumberFormat="1" applyFont="1" applyFill="1" applyBorder="1" applyAlignment="1" applyProtection="1">
      <alignment horizontal="center" vertical="center" wrapText="1"/>
    </xf>
    <xf numFmtId="0" fontId="4" fillId="3" borderId="1" xfId="0" applyFont="1" applyFill="1" applyBorder="1" applyAlignment="1" applyProtection="1">
      <alignment horizontal="center" vertical="center" wrapText="1"/>
    </xf>
    <xf numFmtId="0" fontId="8" fillId="3" borderId="1" xfId="0" applyFont="1" applyFill="1" applyBorder="1" applyAlignment="1">
      <alignment horizontal="left" vertical="center"/>
    </xf>
    <xf numFmtId="0" fontId="8" fillId="0" borderId="1" xfId="11" applyFont="1" applyBorder="1" applyAlignment="1">
      <alignment horizontal="left" vertical="center"/>
    </xf>
    <xf numFmtId="0" fontId="8" fillId="0" borderId="1" xfId="11" applyFont="1" applyBorder="1" applyAlignment="1">
      <alignment vertical="center"/>
    </xf>
    <xf numFmtId="0" fontId="4" fillId="0" borderId="5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0" fontId="5" fillId="3" borderId="5" xfId="0" applyFont="1" applyFill="1" applyBorder="1" applyAlignment="1">
      <alignment vertical="center"/>
    </xf>
    <xf numFmtId="0" fontId="4" fillId="3" borderId="5" xfId="0" applyFont="1" applyFill="1" applyBorder="1" applyAlignment="1">
      <alignment vertical="center"/>
    </xf>
    <xf numFmtId="176" fontId="5" fillId="3" borderId="5" xfId="0" applyNumberFormat="1" applyFont="1" applyFill="1" applyBorder="1" applyAlignment="1">
      <alignment vertical="center"/>
    </xf>
    <xf numFmtId="0" fontId="4" fillId="0" borderId="5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177" fontId="15" fillId="3" borderId="5" xfId="0" applyNumberFormat="1" applyFont="1" applyFill="1" applyBorder="1" applyAlignment="1">
      <alignment horizontal="left" vertical="center"/>
    </xf>
    <xf numFmtId="177" fontId="8" fillId="3" borderId="5" xfId="0" applyNumberFormat="1" applyFont="1" applyFill="1" applyBorder="1" applyAlignment="1">
      <alignment horizontal="left" vertical="center"/>
    </xf>
    <xf numFmtId="0" fontId="7" fillId="2" borderId="5" xfId="0" applyFont="1" applyFill="1" applyBorder="1" applyAlignment="1">
      <alignment vertical="center"/>
    </xf>
    <xf numFmtId="0" fontId="19" fillId="2" borderId="5" xfId="0" applyFont="1" applyFill="1" applyBorder="1" applyAlignment="1" applyProtection="1">
      <alignment horizontal="center" vertical="center"/>
      <protection locked="0"/>
    </xf>
    <xf numFmtId="9" fontId="19" fillId="2" borderId="5" xfId="3" applyNumberFormat="1" applyFont="1" applyFill="1" applyBorder="1" applyAlignment="1" applyProtection="1">
      <alignment horizontal="left" vertical="center" wrapText="1"/>
    </xf>
    <xf numFmtId="176" fontId="18" fillId="2" borderId="8" xfId="3" applyNumberFormat="1" applyFont="1" applyFill="1" applyBorder="1" applyAlignment="1" applyProtection="1">
      <alignment horizontal="center" vertical="center" wrapText="1"/>
    </xf>
    <xf numFmtId="0" fontId="20" fillId="2" borderId="9" xfId="0" applyFont="1" applyFill="1" applyBorder="1" applyAlignment="1" applyProtection="1">
      <alignment vertical="center"/>
    </xf>
    <xf numFmtId="1" fontId="4" fillId="0" borderId="1" xfId="9" applyNumberFormat="1" applyFont="1" applyFill="1" applyBorder="1" applyAlignment="1" applyProtection="1">
      <alignment vertical="center" wrapText="1"/>
    </xf>
    <xf numFmtId="0" fontId="16" fillId="0" borderId="1" xfId="15" applyFont="1" applyFill="1" applyBorder="1" applyAlignment="1">
      <alignment vertical="center" wrapText="1"/>
    </xf>
    <xf numFmtId="176" fontId="2" fillId="0" borderId="0" xfId="0" applyNumberFormat="1" applyFont="1" applyAlignment="1">
      <alignment vertical="center"/>
    </xf>
    <xf numFmtId="177" fontId="21" fillId="3" borderId="5" xfId="0" applyNumberFormat="1" applyFont="1" applyFill="1" applyBorder="1" applyAlignment="1">
      <alignment horizontal="left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vertical="center" wrapText="1"/>
    </xf>
    <xf numFmtId="49" fontId="4" fillId="3" borderId="1" xfId="0" applyNumberFormat="1" applyFont="1" applyFill="1" applyBorder="1" applyAlignment="1">
      <alignment vertical="center" wrapText="1" shrinkToFit="1" readingOrder="1"/>
    </xf>
    <xf numFmtId="1" fontId="4" fillId="3" borderId="1" xfId="9" applyNumberFormat="1" applyFont="1" applyFill="1" applyBorder="1" applyAlignment="1" applyProtection="1">
      <alignment vertical="center" wrapText="1"/>
    </xf>
    <xf numFmtId="49" fontId="4" fillId="0" borderId="1" xfId="0" applyNumberFormat="1" applyFont="1" applyFill="1" applyBorder="1" applyAlignment="1">
      <alignment vertical="center" wrapText="1" shrinkToFit="1" readingOrder="1"/>
    </xf>
    <xf numFmtId="0" fontId="4" fillId="0" borderId="6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vertical="center" wrapText="1" shrinkToFit="1" readingOrder="1"/>
    </xf>
    <xf numFmtId="0" fontId="2" fillId="0" borderId="6" xfId="0" applyFont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vertical="center" wrapText="1" shrinkToFit="1" readingOrder="1"/>
    </xf>
    <xf numFmtId="0" fontId="4" fillId="0" borderId="1" xfId="0" applyFont="1" applyFill="1" applyBorder="1" applyAlignment="1" applyProtection="1">
      <alignment vertical="center" wrapText="1"/>
    </xf>
    <xf numFmtId="1" fontId="4" fillId="3" borderId="1" xfId="9" applyNumberFormat="1" applyFont="1" applyFill="1" applyBorder="1" applyAlignment="1" applyProtection="1">
      <alignment vertical="center" wrapText="1"/>
    </xf>
    <xf numFmtId="0" fontId="4" fillId="0" borderId="6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18" fillId="2" borderId="7" xfId="3" applyFont="1" applyFill="1" applyBorder="1" applyAlignment="1" applyProtection="1">
      <alignment horizontal="right" vertical="center" wrapText="1"/>
    </xf>
    <xf numFmtId="0" fontId="18" fillId="2" borderId="8" xfId="3" applyFont="1" applyFill="1" applyBorder="1" applyAlignment="1" applyProtection="1">
      <alignment horizontal="right" vertical="center" wrapText="1"/>
    </xf>
    <xf numFmtId="0" fontId="18" fillId="2" borderId="6" xfId="0" applyFont="1" applyFill="1" applyBorder="1" applyAlignment="1" applyProtection="1">
      <alignment horizontal="right" vertical="center"/>
      <protection locked="0"/>
    </xf>
    <xf numFmtId="0" fontId="18" fillId="2" borderId="1" xfId="0" applyFont="1" applyFill="1" applyBorder="1" applyAlignment="1" applyProtection="1">
      <alignment horizontal="right" vertical="center"/>
      <protection locked="0"/>
    </xf>
    <xf numFmtId="0" fontId="18" fillId="2" borderId="6" xfId="0" applyFont="1" applyFill="1" applyBorder="1" applyAlignment="1" applyProtection="1">
      <alignment horizontal="right" vertical="center" wrapText="1"/>
    </xf>
    <xf numFmtId="0" fontId="18" fillId="2" borderId="1" xfId="0" applyFont="1" applyFill="1" applyBorder="1" applyAlignment="1" applyProtection="1">
      <alignment horizontal="right" vertical="center" wrapText="1"/>
    </xf>
    <xf numFmtId="0" fontId="18" fillId="2" borderId="6" xfId="3" applyFont="1" applyFill="1" applyBorder="1" applyAlignment="1" applyProtection="1">
      <alignment horizontal="right" vertical="center" wrapText="1"/>
    </xf>
    <xf numFmtId="0" fontId="18" fillId="2" borderId="1" xfId="3" applyFont="1" applyFill="1" applyBorder="1" applyAlignment="1" applyProtection="1">
      <alignment horizontal="right" vertical="center" wrapText="1"/>
    </xf>
    <xf numFmtId="49" fontId="4" fillId="3" borderId="11" xfId="0" applyNumberFormat="1" applyFont="1" applyFill="1" applyBorder="1" applyAlignment="1">
      <alignment vertical="center" wrapText="1" shrinkToFit="1" readingOrder="1"/>
    </xf>
    <xf numFmtId="1" fontId="4" fillId="3" borderId="11" xfId="9" applyNumberFormat="1" applyFont="1" applyFill="1" applyBorder="1" applyAlignment="1" applyProtection="1">
      <alignment vertical="center" wrapText="1"/>
    </xf>
    <xf numFmtId="0" fontId="4" fillId="0" borderId="10" xfId="0" applyFont="1" applyFill="1" applyBorder="1" applyAlignment="1">
      <alignment horizontal="center" vertical="center" wrapText="1"/>
    </xf>
    <xf numFmtId="49" fontId="4" fillId="0" borderId="11" xfId="0" applyNumberFormat="1" applyFont="1" applyFill="1" applyBorder="1" applyAlignment="1">
      <alignment horizontal="left" vertical="center" wrapText="1" shrinkToFit="1" readingOrder="1"/>
    </xf>
    <xf numFmtId="0" fontId="4" fillId="0" borderId="12" xfId="0" applyFont="1" applyFill="1" applyBorder="1" applyAlignment="1">
      <alignment horizontal="center" vertical="center" wrapText="1"/>
    </xf>
    <xf numFmtId="49" fontId="4" fillId="0" borderId="13" xfId="0" applyNumberFormat="1" applyFont="1" applyFill="1" applyBorder="1" applyAlignment="1">
      <alignment horizontal="left" vertical="center" wrapText="1" shrinkToFit="1" readingOrder="1"/>
    </xf>
    <xf numFmtId="49" fontId="4" fillId="0" borderId="11" xfId="0" applyNumberFormat="1" applyFont="1" applyFill="1" applyBorder="1" applyAlignment="1">
      <alignment vertical="center" wrapText="1" shrinkToFit="1" readingOrder="1"/>
    </xf>
    <xf numFmtId="0" fontId="4" fillId="0" borderId="1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vertical="center" wrapText="1"/>
    </xf>
    <xf numFmtId="0" fontId="8" fillId="3" borderId="1" xfId="0" applyFont="1" applyFill="1" applyBorder="1" applyAlignment="1">
      <alignment vertical="center" wrapText="1"/>
    </xf>
  </cellXfs>
  <cellStyles count="17">
    <cellStyle name="0,0_x000d__x000d_NA_x000d__x000d_" xfId="12"/>
    <cellStyle name="Currency" xfId="5"/>
    <cellStyle name="Currency 2" xfId="6"/>
    <cellStyle name="Normal 2" xfId="9"/>
    <cellStyle name="常规" xfId="0" builtinId="0"/>
    <cellStyle name="常规 10 2 2" xfId="4"/>
    <cellStyle name="常规 2" xfId="3"/>
    <cellStyle name="常规 2 2" xfId="7"/>
    <cellStyle name="常规 2 2 2" xfId="16"/>
    <cellStyle name="常规 2 3" xfId="8"/>
    <cellStyle name="常规 3" xfId="10"/>
    <cellStyle name="常规 3 2" xfId="14"/>
    <cellStyle name="常规 4" xfId="15"/>
    <cellStyle name="常规 5" xfId="2"/>
    <cellStyle name="常规 6" xfId="1"/>
    <cellStyle name="常规_Sheet1" xfId="11"/>
    <cellStyle name="样式 1" xfId="13"/>
  </cellStyles>
  <dxfs count="0"/>
  <tableStyles count="0" defaultTableStyle="TableStyleMedium2" defaultPivotStyle="PivotStyleLight16"/>
  <colors>
    <mruColors>
      <color rgb="FF00A84D"/>
      <color rgb="FF1A96D5"/>
      <color rgb="FF00A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7"/>
  <sheetViews>
    <sheetView tabSelected="1" zoomScale="150" zoomScaleNormal="120" zoomScalePageLayoutView="120" workbookViewId="0">
      <selection activeCell="H112" sqref="H112:H116"/>
    </sheetView>
  </sheetViews>
  <sheetFormatPr baseColWidth="10" defaultColWidth="9" defaultRowHeight="20" customHeight="1" x14ac:dyDescent="0.2"/>
  <cols>
    <col min="1" max="1" width="13.1640625" style="7" bestFit="1" customWidth="1"/>
    <col min="2" max="2" width="16.5" style="1" customWidth="1"/>
    <col min="3" max="3" width="54.5" style="1" customWidth="1"/>
    <col min="4" max="4" width="8.1640625" style="1" customWidth="1"/>
    <col min="5" max="5" width="11.6640625" style="7" customWidth="1"/>
    <col min="6" max="6" width="9.33203125" style="7" customWidth="1"/>
    <col min="7" max="7" width="11.83203125" style="37" customWidth="1"/>
    <col min="8" max="8" width="18" style="7" customWidth="1"/>
    <col min="9" max="9" width="9.83203125" style="1" bestFit="1" customWidth="1"/>
    <col min="10" max="10" width="11.5" style="1" bestFit="1" customWidth="1"/>
    <col min="11" max="16384" width="9" style="1"/>
  </cols>
  <sheetData>
    <row r="1" spans="1:9" ht="36" customHeight="1" x14ac:dyDescent="0.2">
      <c r="A1" s="8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18" t="s">
        <v>5</v>
      </c>
      <c r="G1" s="18" t="s">
        <v>174</v>
      </c>
      <c r="H1" s="18" t="s">
        <v>6</v>
      </c>
      <c r="I1" s="20" t="s">
        <v>7</v>
      </c>
    </row>
    <row r="2" spans="1:9" s="27" customFormat="1" ht="20" customHeight="1" x14ac:dyDescent="0.2">
      <c r="A2" s="77" t="s">
        <v>10</v>
      </c>
      <c r="B2" s="78" t="s">
        <v>11</v>
      </c>
      <c r="C2" s="76" t="s">
        <v>284</v>
      </c>
      <c r="D2" s="26" t="s">
        <v>12</v>
      </c>
      <c r="E2" s="38">
        <v>160</v>
      </c>
      <c r="F2" s="26">
        <v>24</v>
      </c>
      <c r="G2" s="39">
        <v>1</v>
      </c>
      <c r="H2" s="40">
        <f>E2*F2*G2</f>
        <v>3840</v>
      </c>
      <c r="I2" s="52"/>
    </row>
    <row r="3" spans="1:9" s="27" customFormat="1" ht="20" customHeight="1" x14ac:dyDescent="0.2">
      <c r="A3" s="77"/>
      <c r="B3" s="78"/>
      <c r="C3" s="76" t="s">
        <v>182</v>
      </c>
      <c r="D3" s="26" t="s">
        <v>12</v>
      </c>
      <c r="E3" s="38">
        <v>80</v>
      </c>
      <c r="F3" s="26">
        <v>27</v>
      </c>
      <c r="G3" s="39">
        <v>1</v>
      </c>
      <c r="H3" s="40">
        <f t="shared" ref="H3:H60" si="0">E3*F3*G3</f>
        <v>2160</v>
      </c>
      <c r="I3" s="52"/>
    </row>
    <row r="4" spans="1:9" s="27" customFormat="1" ht="20" customHeight="1" x14ac:dyDescent="0.2">
      <c r="A4" s="100" t="s">
        <v>280</v>
      </c>
      <c r="B4" s="101" t="s">
        <v>281</v>
      </c>
      <c r="C4" s="76" t="s">
        <v>282</v>
      </c>
      <c r="D4" s="26" t="s">
        <v>12</v>
      </c>
      <c r="E4" s="38">
        <v>160</v>
      </c>
      <c r="F4" s="26">
        <v>10.4</v>
      </c>
      <c r="G4" s="39">
        <v>1</v>
      </c>
      <c r="H4" s="40">
        <f t="shared" si="0"/>
        <v>1664</v>
      </c>
      <c r="I4" s="52"/>
    </row>
    <row r="5" spans="1:9" s="27" customFormat="1" ht="34" customHeight="1" x14ac:dyDescent="0.2">
      <c r="A5" s="102"/>
      <c r="B5" s="103"/>
      <c r="C5" s="76" t="s">
        <v>283</v>
      </c>
      <c r="D5" s="26" t="s">
        <v>12</v>
      </c>
      <c r="E5" s="38">
        <v>160</v>
      </c>
      <c r="F5" s="26">
        <v>15.6</v>
      </c>
      <c r="G5" s="39">
        <v>1</v>
      </c>
      <c r="H5" s="40">
        <f t="shared" si="0"/>
        <v>2496</v>
      </c>
      <c r="I5" s="52"/>
    </row>
    <row r="6" spans="1:9" s="27" customFormat="1" ht="25" customHeight="1" x14ac:dyDescent="0.2">
      <c r="A6" s="71" t="s">
        <v>204</v>
      </c>
      <c r="B6" s="76" t="s">
        <v>205</v>
      </c>
      <c r="C6" s="76" t="s">
        <v>141</v>
      </c>
      <c r="D6" s="26" t="s">
        <v>206</v>
      </c>
      <c r="E6" s="38">
        <v>260</v>
      </c>
      <c r="F6" s="26">
        <v>1</v>
      </c>
      <c r="G6" s="39">
        <v>1</v>
      </c>
      <c r="H6" s="40">
        <f t="shared" si="0"/>
        <v>260</v>
      </c>
      <c r="I6" s="52"/>
    </row>
    <row r="7" spans="1:9" s="27" customFormat="1" ht="25" customHeight="1" x14ac:dyDescent="0.2">
      <c r="A7" s="87" t="s">
        <v>296</v>
      </c>
      <c r="B7" s="78" t="s">
        <v>286</v>
      </c>
      <c r="C7" s="76" t="s">
        <v>294</v>
      </c>
      <c r="D7" s="26" t="s">
        <v>12</v>
      </c>
      <c r="E7" s="38">
        <v>240</v>
      </c>
      <c r="F7" s="26">
        <v>18</v>
      </c>
      <c r="G7" s="39">
        <v>1</v>
      </c>
      <c r="H7" s="40">
        <f>E7*F7*G7</f>
        <v>4320</v>
      </c>
      <c r="I7" s="52"/>
    </row>
    <row r="8" spans="1:9" s="27" customFormat="1" ht="25" customHeight="1" x14ac:dyDescent="0.2">
      <c r="A8" s="88"/>
      <c r="B8" s="78"/>
      <c r="C8" s="76" t="s">
        <v>295</v>
      </c>
      <c r="D8" s="26" t="s">
        <v>12</v>
      </c>
      <c r="E8" s="38">
        <v>60</v>
      </c>
      <c r="F8" s="26">
        <v>18</v>
      </c>
      <c r="G8" s="39">
        <v>1</v>
      </c>
      <c r="H8" s="40">
        <f>E8*F8*G8</f>
        <v>1080</v>
      </c>
      <c r="I8" s="52"/>
    </row>
    <row r="9" spans="1:9" s="27" customFormat="1" ht="25" customHeight="1" x14ac:dyDescent="0.2">
      <c r="A9" s="89"/>
      <c r="B9" s="78"/>
      <c r="C9" s="76" t="s">
        <v>182</v>
      </c>
      <c r="D9" s="26" t="s">
        <v>12</v>
      </c>
      <c r="E9" s="38">
        <v>80</v>
      </c>
      <c r="F9" s="26">
        <v>18</v>
      </c>
      <c r="G9" s="39">
        <v>1</v>
      </c>
      <c r="H9" s="40">
        <f>E9*F9*G9</f>
        <v>1440</v>
      </c>
      <c r="I9" s="52"/>
    </row>
    <row r="10" spans="1:9" s="27" customFormat="1" ht="25" customHeight="1" x14ac:dyDescent="0.2">
      <c r="A10" s="87" t="s">
        <v>285</v>
      </c>
      <c r="B10" s="104" t="s">
        <v>287</v>
      </c>
      <c r="C10" s="76" t="s">
        <v>141</v>
      </c>
      <c r="D10" s="26" t="s">
        <v>288</v>
      </c>
      <c r="E10" s="38">
        <v>260</v>
      </c>
      <c r="F10" s="26">
        <v>8</v>
      </c>
      <c r="G10" s="39">
        <v>1</v>
      </c>
      <c r="H10" s="40">
        <f t="shared" si="0"/>
        <v>2080</v>
      </c>
      <c r="I10" s="52"/>
    </row>
    <row r="11" spans="1:9" s="27" customFormat="1" ht="25" customHeight="1" x14ac:dyDescent="0.2">
      <c r="A11" s="89"/>
      <c r="B11" s="104" t="s">
        <v>289</v>
      </c>
      <c r="C11" s="76" t="s">
        <v>290</v>
      </c>
      <c r="D11" s="26" t="s">
        <v>143</v>
      </c>
      <c r="E11" s="38">
        <v>350</v>
      </c>
      <c r="F11" s="26">
        <v>54</v>
      </c>
      <c r="G11" s="39">
        <v>1</v>
      </c>
      <c r="H11" s="40">
        <f t="shared" si="0"/>
        <v>18900</v>
      </c>
      <c r="I11" s="52"/>
    </row>
    <row r="12" spans="1:9" s="29" customFormat="1" ht="28" customHeight="1" x14ac:dyDescent="0.2">
      <c r="A12" s="79" t="s">
        <v>207</v>
      </c>
      <c r="B12" s="78" t="s">
        <v>183</v>
      </c>
      <c r="C12" s="76" t="s">
        <v>297</v>
      </c>
      <c r="D12" s="28" t="s">
        <v>143</v>
      </c>
      <c r="E12" s="38">
        <v>210</v>
      </c>
      <c r="F12" s="26">
        <v>90</v>
      </c>
      <c r="G12" s="39">
        <v>1</v>
      </c>
      <c r="H12" s="40">
        <f t="shared" si="0"/>
        <v>18900</v>
      </c>
      <c r="I12" s="53"/>
    </row>
    <row r="13" spans="1:9" s="29" customFormat="1" ht="28" customHeight="1" x14ac:dyDescent="0.2">
      <c r="A13" s="79"/>
      <c r="B13" s="78"/>
      <c r="C13" s="76" t="s">
        <v>298</v>
      </c>
      <c r="D13" s="28" t="s">
        <v>143</v>
      </c>
      <c r="E13" s="38">
        <v>60</v>
      </c>
      <c r="F13" s="26">
        <v>90</v>
      </c>
      <c r="G13" s="39">
        <v>1</v>
      </c>
      <c r="H13" s="40">
        <f t="shared" si="0"/>
        <v>5400</v>
      </c>
      <c r="I13" s="53"/>
    </row>
    <row r="14" spans="1:9" s="29" customFormat="1" ht="28" customHeight="1" x14ac:dyDescent="0.2">
      <c r="A14" s="79"/>
      <c r="B14" s="78"/>
      <c r="C14" s="76" t="s">
        <v>299</v>
      </c>
      <c r="D14" s="28" t="s">
        <v>143</v>
      </c>
      <c r="E14" s="38">
        <v>210</v>
      </c>
      <c r="F14" s="26">
        <v>78</v>
      </c>
      <c r="G14" s="39">
        <v>1</v>
      </c>
      <c r="H14" s="40">
        <f t="shared" si="0"/>
        <v>16380</v>
      </c>
      <c r="I14" s="53"/>
    </row>
    <row r="15" spans="1:9" s="29" customFormat="1" ht="28" customHeight="1" x14ac:dyDescent="0.2">
      <c r="A15" s="79"/>
      <c r="B15" s="78"/>
      <c r="C15" s="76" t="s">
        <v>300</v>
      </c>
      <c r="D15" s="28" t="s">
        <v>143</v>
      </c>
      <c r="E15" s="38">
        <v>60</v>
      </c>
      <c r="F15" s="26">
        <v>78</v>
      </c>
      <c r="G15" s="39">
        <v>1</v>
      </c>
      <c r="H15" s="40">
        <f t="shared" si="0"/>
        <v>4680</v>
      </c>
      <c r="I15" s="53"/>
    </row>
    <row r="16" spans="1:9" s="29" customFormat="1" ht="28" customHeight="1" x14ac:dyDescent="0.2">
      <c r="A16" s="79"/>
      <c r="B16" s="78"/>
      <c r="C16" s="76" t="s">
        <v>301</v>
      </c>
      <c r="D16" s="28" t="s">
        <v>143</v>
      </c>
      <c r="E16" s="38">
        <v>210</v>
      </c>
      <c r="F16" s="26">
        <v>72</v>
      </c>
      <c r="G16" s="39">
        <v>1</v>
      </c>
      <c r="H16" s="40">
        <f t="shared" si="0"/>
        <v>15120</v>
      </c>
      <c r="I16" s="53"/>
    </row>
    <row r="17" spans="1:9" s="29" customFormat="1" ht="28" customHeight="1" x14ac:dyDescent="0.2">
      <c r="A17" s="79"/>
      <c r="B17" s="78"/>
      <c r="C17" s="76" t="s">
        <v>302</v>
      </c>
      <c r="D17" s="28" t="s">
        <v>143</v>
      </c>
      <c r="E17" s="38">
        <v>60</v>
      </c>
      <c r="F17" s="26">
        <v>72</v>
      </c>
      <c r="G17" s="39">
        <v>1</v>
      </c>
      <c r="H17" s="40">
        <f t="shared" si="0"/>
        <v>4320</v>
      </c>
      <c r="I17" s="53"/>
    </row>
    <row r="18" spans="1:9" s="29" customFormat="1" ht="28" customHeight="1" x14ac:dyDescent="0.2">
      <c r="A18" s="79"/>
      <c r="B18" s="80" t="s">
        <v>208</v>
      </c>
      <c r="C18" s="76" t="s">
        <v>303</v>
      </c>
      <c r="D18" s="28" t="s">
        <v>142</v>
      </c>
      <c r="E18" s="38">
        <v>3000</v>
      </c>
      <c r="F18" s="26">
        <v>9</v>
      </c>
      <c r="G18" s="39">
        <v>1</v>
      </c>
      <c r="H18" s="40">
        <f t="shared" si="0"/>
        <v>27000</v>
      </c>
      <c r="I18" s="53"/>
    </row>
    <row r="19" spans="1:9" s="6" customFormat="1" ht="28" customHeight="1" x14ac:dyDescent="0.2">
      <c r="A19" s="79"/>
      <c r="B19" s="80"/>
      <c r="C19" s="74" t="s">
        <v>184</v>
      </c>
      <c r="D19" s="11" t="s">
        <v>142</v>
      </c>
      <c r="E19" s="41">
        <v>3200</v>
      </c>
      <c r="F19" s="10">
        <v>6</v>
      </c>
      <c r="G19" s="39">
        <v>1</v>
      </c>
      <c r="H19" s="40">
        <f t="shared" si="0"/>
        <v>19200</v>
      </c>
      <c r="I19" s="54"/>
    </row>
    <row r="20" spans="1:9" s="6" customFormat="1" ht="28" customHeight="1" x14ac:dyDescent="0.2">
      <c r="A20" s="79"/>
      <c r="B20" s="80"/>
      <c r="C20" s="74" t="s">
        <v>185</v>
      </c>
      <c r="D20" s="11" t="s">
        <v>142</v>
      </c>
      <c r="E20" s="41">
        <v>3000</v>
      </c>
      <c r="F20" s="10">
        <v>3</v>
      </c>
      <c r="G20" s="39">
        <v>1</v>
      </c>
      <c r="H20" s="40">
        <f t="shared" si="0"/>
        <v>9000</v>
      </c>
      <c r="I20" s="54"/>
    </row>
    <row r="21" spans="1:9" s="29" customFormat="1" ht="28" customHeight="1" x14ac:dyDescent="0.2">
      <c r="A21" s="79"/>
      <c r="B21" s="80"/>
      <c r="C21" s="76" t="s">
        <v>186</v>
      </c>
      <c r="D21" s="28" t="s">
        <v>143</v>
      </c>
      <c r="E21" s="38">
        <v>130</v>
      </c>
      <c r="F21" s="26">
        <v>108</v>
      </c>
      <c r="G21" s="39">
        <v>1</v>
      </c>
      <c r="H21" s="40">
        <f t="shared" si="0"/>
        <v>14040</v>
      </c>
      <c r="I21" s="53"/>
    </row>
    <row r="22" spans="1:9" s="29" customFormat="1" ht="28" customHeight="1" x14ac:dyDescent="0.2">
      <c r="A22" s="79"/>
      <c r="B22" s="80"/>
      <c r="C22" s="76" t="s">
        <v>144</v>
      </c>
      <c r="D22" s="28" t="s">
        <v>142</v>
      </c>
      <c r="E22" s="38">
        <v>1200</v>
      </c>
      <c r="F22" s="26">
        <v>9</v>
      </c>
      <c r="G22" s="39">
        <v>1</v>
      </c>
      <c r="H22" s="40">
        <f t="shared" si="0"/>
        <v>10800</v>
      </c>
      <c r="I22" s="53"/>
    </row>
    <row r="23" spans="1:9" s="29" customFormat="1" ht="28" customHeight="1" x14ac:dyDescent="0.2">
      <c r="A23" s="79"/>
      <c r="B23" s="80"/>
      <c r="C23" s="76" t="s">
        <v>187</v>
      </c>
      <c r="D23" s="28" t="s">
        <v>142</v>
      </c>
      <c r="E23" s="38">
        <v>800</v>
      </c>
      <c r="F23" s="26">
        <v>9</v>
      </c>
      <c r="G23" s="39">
        <v>1</v>
      </c>
      <c r="H23" s="40">
        <f t="shared" si="0"/>
        <v>7200</v>
      </c>
      <c r="I23" s="53"/>
    </row>
    <row r="24" spans="1:9" s="29" customFormat="1" ht="28" customHeight="1" x14ac:dyDescent="0.2">
      <c r="A24" s="79"/>
      <c r="B24" s="80"/>
      <c r="C24" s="76" t="s">
        <v>145</v>
      </c>
      <c r="D24" s="28" t="s">
        <v>142</v>
      </c>
      <c r="E24" s="38">
        <v>800</v>
      </c>
      <c r="F24" s="26">
        <v>8</v>
      </c>
      <c r="G24" s="39">
        <v>1</v>
      </c>
      <c r="H24" s="40">
        <f t="shared" si="0"/>
        <v>6400</v>
      </c>
      <c r="I24" s="53"/>
    </row>
    <row r="25" spans="1:9" s="29" customFormat="1" ht="28" customHeight="1" x14ac:dyDescent="0.2">
      <c r="A25" s="79"/>
      <c r="B25" s="98" t="s">
        <v>28</v>
      </c>
      <c r="C25" s="74" t="s">
        <v>153</v>
      </c>
      <c r="D25" s="11" t="s">
        <v>142</v>
      </c>
      <c r="E25" s="41">
        <v>3500</v>
      </c>
      <c r="F25" s="10">
        <v>1</v>
      </c>
      <c r="G25" s="39">
        <v>1</v>
      </c>
      <c r="H25" s="40">
        <f t="shared" si="0"/>
        <v>3500</v>
      </c>
      <c r="I25" s="53"/>
    </row>
    <row r="26" spans="1:9" s="6" customFormat="1" ht="20" customHeight="1" x14ac:dyDescent="0.2">
      <c r="A26" s="79" t="s">
        <v>189</v>
      </c>
      <c r="B26" s="80" t="s">
        <v>190</v>
      </c>
      <c r="C26" s="74" t="s">
        <v>191</v>
      </c>
      <c r="D26" s="10" t="s">
        <v>12</v>
      </c>
      <c r="E26" s="41">
        <v>240</v>
      </c>
      <c r="F26" s="10">
        <v>15</v>
      </c>
      <c r="G26" s="39">
        <v>1</v>
      </c>
      <c r="H26" s="40">
        <f t="shared" si="0"/>
        <v>3600</v>
      </c>
      <c r="I26" s="54"/>
    </row>
    <row r="27" spans="1:9" s="6" customFormat="1" ht="20" customHeight="1" x14ac:dyDescent="0.2">
      <c r="A27" s="79"/>
      <c r="B27" s="80"/>
      <c r="C27" s="74" t="s">
        <v>192</v>
      </c>
      <c r="D27" s="10" t="s">
        <v>12</v>
      </c>
      <c r="E27" s="41">
        <v>60</v>
      </c>
      <c r="F27" s="10">
        <v>15</v>
      </c>
      <c r="G27" s="39">
        <v>1</v>
      </c>
      <c r="H27" s="40">
        <f t="shared" si="0"/>
        <v>900</v>
      </c>
      <c r="I27" s="54"/>
    </row>
    <row r="28" spans="1:9" s="6" customFormat="1" ht="20" customHeight="1" x14ac:dyDescent="0.2">
      <c r="A28" s="79"/>
      <c r="B28" s="80"/>
      <c r="C28" s="74" t="s">
        <v>148</v>
      </c>
      <c r="D28" s="10" t="s">
        <v>142</v>
      </c>
      <c r="E28" s="41">
        <v>2600</v>
      </c>
      <c r="F28" s="10">
        <v>1</v>
      </c>
      <c r="G28" s="39">
        <v>1</v>
      </c>
      <c r="H28" s="40">
        <f t="shared" si="0"/>
        <v>2600</v>
      </c>
      <c r="I28" s="54"/>
    </row>
    <row r="29" spans="1:9" s="6" customFormat="1" ht="20" customHeight="1" x14ac:dyDescent="0.2">
      <c r="A29" s="79"/>
      <c r="B29" s="80"/>
      <c r="C29" s="74" t="s">
        <v>193</v>
      </c>
      <c r="D29" s="23" t="s">
        <v>142</v>
      </c>
      <c r="E29" s="41">
        <v>2000</v>
      </c>
      <c r="F29" s="10">
        <v>2</v>
      </c>
      <c r="G29" s="39">
        <v>1</v>
      </c>
      <c r="H29" s="40">
        <f t="shared" si="0"/>
        <v>4000</v>
      </c>
      <c r="I29" s="54"/>
    </row>
    <row r="30" spans="1:9" s="6" customFormat="1" ht="20" customHeight="1" x14ac:dyDescent="0.2">
      <c r="A30" s="79"/>
      <c r="B30" s="80"/>
      <c r="C30" s="74" t="s">
        <v>149</v>
      </c>
      <c r="D30" s="10" t="s">
        <v>12</v>
      </c>
      <c r="E30" s="41">
        <v>800</v>
      </c>
      <c r="F30" s="10">
        <v>2</v>
      </c>
      <c r="G30" s="39">
        <v>1</v>
      </c>
      <c r="H30" s="40">
        <f t="shared" si="0"/>
        <v>1600</v>
      </c>
      <c r="I30" s="54"/>
    </row>
    <row r="31" spans="1:9" s="6" customFormat="1" ht="20" customHeight="1" x14ac:dyDescent="0.2">
      <c r="A31" s="79"/>
      <c r="B31" s="80"/>
      <c r="C31" s="74" t="s">
        <v>150</v>
      </c>
      <c r="D31" s="10" t="s">
        <v>142</v>
      </c>
      <c r="E31" s="41">
        <v>180</v>
      </c>
      <c r="F31" s="10">
        <v>11</v>
      </c>
      <c r="G31" s="39">
        <v>1</v>
      </c>
      <c r="H31" s="40">
        <f t="shared" si="0"/>
        <v>1980</v>
      </c>
      <c r="I31" s="54"/>
    </row>
    <row r="32" spans="1:9" s="6" customFormat="1" ht="20" customHeight="1" x14ac:dyDescent="0.2">
      <c r="A32" s="79"/>
      <c r="B32" s="80"/>
      <c r="C32" s="74" t="s">
        <v>151</v>
      </c>
      <c r="D32" s="10" t="s">
        <v>142</v>
      </c>
      <c r="E32" s="41">
        <v>3600</v>
      </c>
      <c r="F32" s="10">
        <v>1</v>
      </c>
      <c r="G32" s="39">
        <v>1</v>
      </c>
      <c r="H32" s="40">
        <f t="shared" si="0"/>
        <v>3600</v>
      </c>
      <c r="I32" s="54"/>
    </row>
    <row r="33" spans="1:9" s="6" customFormat="1" ht="20" customHeight="1" x14ac:dyDescent="0.2">
      <c r="A33" s="79"/>
      <c r="B33" s="80"/>
      <c r="C33" s="74" t="s">
        <v>152</v>
      </c>
      <c r="D33" s="10" t="s">
        <v>142</v>
      </c>
      <c r="E33" s="41">
        <v>800</v>
      </c>
      <c r="F33" s="10">
        <v>1</v>
      </c>
      <c r="G33" s="39">
        <v>1</v>
      </c>
      <c r="H33" s="40">
        <f t="shared" si="0"/>
        <v>800</v>
      </c>
      <c r="I33" s="54"/>
    </row>
    <row r="34" spans="1:9" s="6" customFormat="1" ht="20" customHeight="1" x14ac:dyDescent="0.2">
      <c r="A34" s="79"/>
      <c r="B34" s="80" t="s">
        <v>154</v>
      </c>
      <c r="C34" s="74" t="s">
        <v>191</v>
      </c>
      <c r="D34" s="10" t="s">
        <v>12</v>
      </c>
      <c r="E34" s="41">
        <v>240</v>
      </c>
      <c r="F34" s="10">
        <v>15</v>
      </c>
      <c r="G34" s="39">
        <v>1</v>
      </c>
      <c r="H34" s="40">
        <f t="shared" si="0"/>
        <v>3600</v>
      </c>
      <c r="I34" s="54"/>
    </row>
    <row r="35" spans="1:9" s="6" customFormat="1" ht="20" customHeight="1" x14ac:dyDescent="0.2">
      <c r="A35" s="79"/>
      <c r="B35" s="80"/>
      <c r="C35" s="74" t="s">
        <v>194</v>
      </c>
      <c r="D35" s="10" t="s">
        <v>142</v>
      </c>
      <c r="E35" s="41">
        <v>2600</v>
      </c>
      <c r="F35" s="10">
        <v>1</v>
      </c>
      <c r="G35" s="39">
        <v>1</v>
      </c>
      <c r="H35" s="40">
        <f t="shared" si="0"/>
        <v>2600</v>
      </c>
      <c r="I35" s="54"/>
    </row>
    <row r="36" spans="1:9" s="6" customFormat="1" ht="20" customHeight="1" x14ac:dyDescent="0.2">
      <c r="A36" s="79"/>
      <c r="B36" s="80"/>
      <c r="C36" s="74" t="s">
        <v>195</v>
      </c>
      <c r="D36" s="10" t="s">
        <v>12</v>
      </c>
      <c r="E36" s="41">
        <v>800</v>
      </c>
      <c r="F36" s="10">
        <v>4</v>
      </c>
      <c r="G36" s="39">
        <v>1</v>
      </c>
      <c r="H36" s="40">
        <f t="shared" si="0"/>
        <v>3200</v>
      </c>
      <c r="I36" s="54"/>
    </row>
    <row r="37" spans="1:9" s="6" customFormat="1" ht="20" customHeight="1" x14ac:dyDescent="0.2">
      <c r="A37" s="79"/>
      <c r="B37" s="80"/>
      <c r="C37" s="74" t="s">
        <v>196</v>
      </c>
      <c r="D37" s="10" t="s">
        <v>142</v>
      </c>
      <c r="E37" s="41">
        <v>180</v>
      </c>
      <c r="F37" s="10">
        <v>11</v>
      </c>
      <c r="G37" s="39">
        <v>1</v>
      </c>
      <c r="H37" s="40">
        <f t="shared" si="0"/>
        <v>1980</v>
      </c>
      <c r="I37" s="54"/>
    </row>
    <row r="38" spans="1:9" s="6" customFormat="1" ht="20" customHeight="1" x14ac:dyDescent="0.2">
      <c r="A38" s="79"/>
      <c r="B38" s="80"/>
      <c r="C38" s="74" t="s">
        <v>155</v>
      </c>
      <c r="D38" s="10" t="s">
        <v>142</v>
      </c>
      <c r="E38" s="41">
        <v>5000</v>
      </c>
      <c r="F38" s="10">
        <v>1</v>
      </c>
      <c r="G38" s="39">
        <v>1</v>
      </c>
      <c r="H38" s="40">
        <f t="shared" si="0"/>
        <v>5000</v>
      </c>
      <c r="I38" s="54"/>
    </row>
    <row r="39" spans="1:9" s="6" customFormat="1" ht="20" customHeight="1" x14ac:dyDescent="0.2">
      <c r="A39" s="79"/>
      <c r="B39" s="80" t="s">
        <v>156</v>
      </c>
      <c r="C39" s="74" t="s">
        <v>197</v>
      </c>
      <c r="D39" s="10" t="s">
        <v>142</v>
      </c>
      <c r="E39" s="41">
        <v>5500</v>
      </c>
      <c r="F39" s="10">
        <v>2</v>
      </c>
      <c r="G39" s="39">
        <v>1</v>
      </c>
      <c r="H39" s="40">
        <f t="shared" si="0"/>
        <v>11000</v>
      </c>
      <c r="I39" s="54"/>
    </row>
    <row r="40" spans="1:9" s="6" customFormat="1" ht="20" customHeight="1" x14ac:dyDescent="0.2">
      <c r="A40" s="79"/>
      <c r="B40" s="80"/>
      <c r="C40" s="74" t="s">
        <v>198</v>
      </c>
      <c r="D40" s="10" t="s">
        <v>146</v>
      </c>
      <c r="E40" s="41">
        <v>3800</v>
      </c>
      <c r="F40" s="10">
        <v>2</v>
      </c>
      <c r="G40" s="39">
        <v>1</v>
      </c>
      <c r="H40" s="40">
        <f t="shared" si="0"/>
        <v>7600</v>
      </c>
      <c r="I40" s="54"/>
    </row>
    <row r="41" spans="1:9" s="6" customFormat="1" ht="20" customHeight="1" x14ac:dyDescent="0.2">
      <c r="A41" s="79"/>
      <c r="B41" s="80"/>
      <c r="C41" s="74" t="s">
        <v>188</v>
      </c>
      <c r="D41" s="10" t="s">
        <v>142</v>
      </c>
      <c r="E41" s="41">
        <v>800</v>
      </c>
      <c r="F41" s="10">
        <v>2</v>
      </c>
      <c r="G41" s="39">
        <v>1</v>
      </c>
      <c r="H41" s="40">
        <f t="shared" si="0"/>
        <v>1600</v>
      </c>
      <c r="I41" s="54"/>
    </row>
    <row r="42" spans="1:9" s="6" customFormat="1" ht="20" customHeight="1" x14ac:dyDescent="0.2">
      <c r="A42" s="79"/>
      <c r="B42" s="74" t="s">
        <v>29</v>
      </c>
      <c r="C42" s="74" t="s">
        <v>157</v>
      </c>
      <c r="D42" s="23" t="s">
        <v>13</v>
      </c>
      <c r="E42" s="41">
        <v>300</v>
      </c>
      <c r="F42" s="10">
        <v>5</v>
      </c>
      <c r="G42" s="39">
        <v>1</v>
      </c>
      <c r="H42" s="40">
        <f t="shared" si="0"/>
        <v>1500</v>
      </c>
      <c r="I42" s="54"/>
    </row>
    <row r="43" spans="1:9" s="5" customFormat="1" ht="28" customHeight="1" x14ac:dyDescent="0.2">
      <c r="A43" s="84" t="s">
        <v>14</v>
      </c>
      <c r="B43" s="82" t="s">
        <v>15</v>
      </c>
      <c r="C43" s="74" t="s">
        <v>158</v>
      </c>
      <c r="D43" s="10" t="s">
        <v>12</v>
      </c>
      <c r="E43" s="41">
        <v>85</v>
      </c>
      <c r="F43" s="10">
        <v>56</v>
      </c>
      <c r="G43" s="39">
        <v>1</v>
      </c>
      <c r="H43" s="40">
        <f t="shared" si="0"/>
        <v>4760</v>
      </c>
      <c r="I43" s="55"/>
    </row>
    <row r="44" spans="1:9" s="5" customFormat="1" ht="28" customHeight="1" x14ac:dyDescent="0.2">
      <c r="A44" s="85"/>
      <c r="B44" s="82"/>
      <c r="C44" s="74" t="s">
        <v>159</v>
      </c>
      <c r="D44" s="10" t="s">
        <v>12</v>
      </c>
      <c r="E44" s="41">
        <v>65</v>
      </c>
      <c r="F44" s="10">
        <v>56</v>
      </c>
      <c r="G44" s="39">
        <v>1</v>
      </c>
      <c r="H44" s="40">
        <f t="shared" si="0"/>
        <v>3640</v>
      </c>
      <c r="I44" s="55"/>
    </row>
    <row r="45" spans="1:9" s="5" customFormat="1" ht="28" customHeight="1" x14ac:dyDescent="0.2">
      <c r="A45" s="85"/>
      <c r="B45" s="82"/>
      <c r="C45" s="74" t="s">
        <v>199</v>
      </c>
      <c r="D45" s="10" t="s">
        <v>12</v>
      </c>
      <c r="E45" s="41">
        <v>150</v>
      </c>
      <c r="F45" s="10">
        <v>56</v>
      </c>
      <c r="G45" s="39">
        <v>1</v>
      </c>
      <c r="H45" s="40">
        <f t="shared" si="0"/>
        <v>8400</v>
      </c>
      <c r="I45" s="55"/>
    </row>
    <row r="46" spans="1:9" s="5" customFormat="1" ht="28" customHeight="1" x14ac:dyDescent="0.2">
      <c r="A46" s="85"/>
      <c r="B46" s="82"/>
      <c r="C46" s="42" t="s">
        <v>243</v>
      </c>
      <c r="D46" s="10" t="s">
        <v>12</v>
      </c>
      <c r="E46" s="41">
        <v>25</v>
      </c>
      <c r="F46" s="10">
        <v>65</v>
      </c>
      <c r="G46" s="39">
        <v>1</v>
      </c>
      <c r="H46" s="40">
        <f t="shared" si="0"/>
        <v>1625</v>
      </c>
      <c r="I46" s="55"/>
    </row>
    <row r="47" spans="1:9" s="5" customFormat="1" ht="28" customHeight="1" x14ac:dyDescent="0.2">
      <c r="A47" s="85"/>
      <c r="B47" s="99" t="s">
        <v>16</v>
      </c>
      <c r="C47" s="74" t="s">
        <v>241</v>
      </c>
      <c r="D47" s="10" t="s">
        <v>242</v>
      </c>
      <c r="E47" s="41">
        <v>280</v>
      </c>
      <c r="F47" s="10">
        <v>8</v>
      </c>
      <c r="G47" s="39">
        <v>1</v>
      </c>
      <c r="H47" s="40">
        <f t="shared" si="0"/>
        <v>2240</v>
      </c>
      <c r="I47" s="55"/>
    </row>
    <row r="48" spans="1:9" s="5" customFormat="1" ht="20" customHeight="1" x14ac:dyDescent="0.2">
      <c r="A48" s="85"/>
      <c r="B48" s="98" t="s">
        <v>200</v>
      </c>
      <c r="C48" s="74" t="s">
        <v>160</v>
      </c>
      <c r="D48" s="10" t="s">
        <v>143</v>
      </c>
      <c r="E48" s="41">
        <v>320</v>
      </c>
      <c r="F48" s="10">
        <v>9</v>
      </c>
      <c r="G48" s="39">
        <v>1</v>
      </c>
      <c r="H48" s="40">
        <f t="shared" si="0"/>
        <v>2880</v>
      </c>
      <c r="I48" s="55"/>
    </row>
    <row r="49" spans="1:9" s="5" customFormat="1" ht="20" customHeight="1" x14ac:dyDescent="0.2">
      <c r="A49" s="85"/>
      <c r="B49" s="74" t="s">
        <v>233</v>
      </c>
      <c r="C49" s="74" t="s">
        <v>233</v>
      </c>
      <c r="D49" s="11" t="s">
        <v>147</v>
      </c>
      <c r="E49" s="41">
        <v>2500</v>
      </c>
      <c r="F49" s="10">
        <v>1</v>
      </c>
      <c r="G49" s="39">
        <v>1</v>
      </c>
      <c r="H49" s="40">
        <f t="shared" si="0"/>
        <v>2500</v>
      </c>
      <c r="I49" s="55"/>
    </row>
    <row r="50" spans="1:9" s="5" customFormat="1" ht="20" customHeight="1" x14ac:dyDescent="0.2">
      <c r="A50" s="86"/>
      <c r="B50" s="74" t="s">
        <v>291</v>
      </c>
      <c r="C50" s="74" t="s">
        <v>292</v>
      </c>
      <c r="D50" s="11" t="s">
        <v>147</v>
      </c>
      <c r="E50" s="41">
        <v>150</v>
      </c>
      <c r="F50" s="10">
        <v>40</v>
      </c>
      <c r="G50" s="39">
        <v>1</v>
      </c>
      <c r="H50" s="40">
        <f t="shared" si="0"/>
        <v>6000</v>
      </c>
      <c r="I50" s="55"/>
    </row>
    <row r="51" spans="1:9" s="5" customFormat="1" ht="20" customHeight="1" x14ac:dyDescent="0.2">
      <c r="A51" s="83" t="s">
        <v>201</v>
      </c>
      <c r="B51" s="42" t="s">
        <v>30</v>
      </c>
      <c r="C51" s="74" t="s">
        <v>32</v>
      </c>
      <c r="D51" s="10" t="s">
        <v>34</v>
      </c>
      <c r="E51" s="41">
        <v>1600</v>
      </c>
      <c r="F51" s="10">
        <v>10</v>
      </c>
      <c r="G51" s="39">
        <v>1</v>
      </c>
      <c r="H51" s="40">
        <f t="shared" si="0"/>
        <v>16000</v>
      </c>
      <c r="I51" s="55"/>
    </row>
    <row r="52" spans="1:9" s="5" customFormat="1" ht="20" customHeight="1" x14ac:dyDescent="0.2">
      <c r="A52" s="83"/>
      <c r="B52" s="42" t="s">
        <v>31</v>
      </c>
      <c r="C52" s="74" t="s">
        <v>244</v>
      </c>
      <c r="D52" s="10" t="s">
        <v>18</v>
      </c>
      <c r="E52" s="41">
        <v>350</v>
      </c>
      <c r="F52" s="10">
        <v>136</v>
      </c>
      <c r="G52" s="39">
        <v>1</v>
      </c>
      <c r="H52" s="40">
        <f t="shared" si="0"/>
        <v>47600</v>
      </c>
      <c r="I52" s="55"/>
    </row>
    <row r="53" spans="1:9" s="5" customFormat="1" ht="20" customHeight="1" x14ac:dyDescent="0.2">
      <c r="A53" s="83"/>
      <c r="B53" s="4" t="s">
        <v>33</v>
      </c>
      <c r="C53" s="74"/>
      <c r="D53" s="10" t="s">
        <v>22</v>
      </c>
      <c r="E53" s="41">
        <v>600</v>
      </c>
      <c r="F53" s="10">
        <v>4</v>
      </c>
      <c r="G53" s="39">
        <v>1</v>
      </c>
      <c r="H53" s="40">
        <f t="shared" si="0"/>
        <v>2400</v>
      </c>
      <c r="I53" s="55"/>
    </row>
    <row r="54" spans="1:9" s="5" customFormat="1" ht="20" customHeight="1" x14ac:dyDescent="0.2">
      <c r="A54" s="83"/>
      <c r="B54" s="4" t="s">
        <v>19</v>
      </c>
      <c r="C54" s="74"/>
      <c r="D54" s="10" t="s">
        <v>18</v>
      </c>
      <c r="E54" s="41">
        <v>1000</v>
      </c>
      <c r="F54" s="10">
        <v>1</v>
      </c>
      <c r="G54" s="39">
        <v>1</v>
      </c>
      <c r="H54" s="40">
        <f t="shared" si="0"/>
        <v>1000</v>
      </c>
      <c r="I54" s="55"/>
    </row>
    <row r="55" spans="1:9" s="5" customFormat="1" ht="20" customHeight="1" x14ac:dyDescent="0.2">
      <c r="A55" s="83"/>
      <c r="B55" s="4" t="s">
        <v>20</v>
      </c>
      <c r="C55" s="74"/>
      <c r="D55" s="10" t="s">
        <v>18</v>
      </c>
      <c r="E55" s="41">
        <v>1000</v>
      </c>
      <c r="F55" s="10">
        <v>1</v>
      </c>
      <c r="G55" s="39">
        <v>1</v>
      </c>
      <c r="H55" s="40">
        <f t="shared" si="0"/>
        <v>1000</v>
      </c>
      <c r="I55" s="55"/>
    </row>
    <row r="56" spans="1:9" s="5" customFormat="1" ht="20" customHeight="1" x14ac:dyDescent="0.2">
      <c r="A56" s="83"/>
      <c r="B56" s="4" t="s">
        <v>202</v>
      </c>
      <c r="C56" s="74" t="s">
        <v>203</v>
      </c>
      <c r="D56" s="10" t="s">
        <v>245</v>
      </c>
      <c r="E56" s="41">
        <v>50</v>
      </c>
      <c r="F56" s="10">
        <v>68</v>
      </c>
      <c r="G56" s="39">
        <v>1</v>
      </c>
      <c r="H56" s="40">
        <f t="shared" si="0"/>
        <v>3400</v>
      </c>
      <c r="I56" s="55"/>
    </row>
    <row r="57" spans="1:9" s="6" customFormat="1" ht="36" customHeight="1" x14ac:dyDescent="0.2">
      <c r="A57" s="77" t="s">
        <v>209</v>
      </c>
      <c r="B57" s="67" t="s">
        <v>36</v>
      </c>
      <c r="C57" s="12" t="s">
        <v>37</v>
      </c>
      <c r="D57" s="21" t="s">
        <v>12</v>
      </c>
      <c r="E57" s="41">
        <v>550</v>
      </c>
      <c r="F57" s="19">
        <v>56</v>
      </c>
      <c r="G57" s="39">
        <v>1</v>
      </c>
      <c r="H57" s="40">
        <f t="shared" si="0"/>
        <v>30800</v>
      </c>
      <c r="I57" s="54"/>
    </row>
    <row r="58" spans="1:9" s="5" customFormat="1" ht="20" customHeight="1" x14ac:dyDescent="0.2">
      <c r="A58" s="77"/>
      <c r="B58" s="67" t="s">
        <v>38</v>
      </c>
      <c r="C58" s="16" t="s">
        <v>39</v>
      </c>
      <c r="D58" s="47" t="s">
        <v>23</v>
      </c>
      <c r="E58" s="41">
        <v>500</v>
      </c>
      <c r="F58" s="19">
        <v>2</v>
      </c>
      <c r="G58" s="39">
        <v>1</v>
      </c>
      <c r="H58" s="40">
        <f t="shared" si="0"/>
        <v>1000</v>
      </c>
      <c r="I58" s="55"/>
    </row>
    <row r="59" spans="1:9" s="6" customFormat="1" ht="20" customHeight="1" x14ac:dyDescent="0.2">
      <c r="A59" s="77"/>
      <c r="B59" s="67" t="s">
        <v>35</v>
      </c>
      <c r="C59" s="16" t="s">
        <v>40</v>
      </c>
      <c r="D59" s="47" t="s">
        <v>23</v>
      </c>
      <c r="E59" s="41">
        <v>200</v>
      </c>
      <c r="F59" s="19">
        <v>2</v>
      </c>
      <c r="G59" s="39">
        <v>1</v>
      </c>
      <c r="H59" s="40">
        <f t="shared" si="0"/>
        <v>400</v>
      </c>
      <c r="I59" s="54"/>
    </row>
    <row r="60" spans="1:9" s="6" customFormat="1" ht="20" customHeight="1" x14ac:dyDescent="0.2">
      <c r="A60" s="77"/>
      <c r="B60" s="67" t="s">
        <v>41</v>
      </c>
      <c r="C60" s="13" t="s">
        <v>42</v>
      </c>
      <c r="D60" s="48" t="s">
        <v>9</v>
      </c>
      <c r="E60" s="41">
        <v>1200</v>
      </c>
      <c r="F60" s="19">
        <v>2</v>
      </c>
      <c r="G60" s="39">
        <v>1</v>
      </c>
      <c r="H60" s="40">
        <f t="shared" si="0"/>
        <v>2400</v>
      </c>
      <c r="I60" s="54"/>
    </row>
    <row r="61" spans="1:9" s="6" customFormat="1" ht="20" customHeight="1" x14ac:dyDescent="0.2">
      <c r="A61" s="77"/>
      <c r="B61" s="67" t="s">
        <v>43</v>
      </c>
      <c r="C61" s="14" t="s">
        <v>44</v>
      </c>
      <c r="D61" s="21" t="s">
        <v>8</v>
      </c>
      <c r="E61" s="41">
        <v>16000</v>
      </c>
      <c r="F61" s="19">
        <v>1</v>
      </c>
      <c r="G61" s="39">
        <v>1</v>
      </c>
      <c r="H61" s="40">
        <f t="shared" ref="H61:H116" si="1">E61*F61*G61</f>
        <v>16000</v>
      </c>
      <c r="I61" s="54"/>
    </row>
    <row r="62" spans="1:9" s="6" customFormat="1" ht="20" customHeight="1" x14ac:dyDescent="0.2">
      <c r="A62" s="77"/>
      <c r="B62" s="67" t="s">
        <v>45</v>
      </c>
      <c r="C62" s="14" t="s">
        <v>46</v>
      </c>
      <c r="D62" s="21" t="s">
        <v>13</v>
      </c>
      <c r="E62" s="41">
        <v>8000</v>
      </c>
      <c r="F62" s="19">
        <v>1</v>
      </c>
      <c r="G62" s="39">
        <v>1</v>
      </c>
      <c r="H62" s="40">
        <f t="shared" si="1"/>
        <v>8000</v>
      </c>
      <c r="I62" s="56"/>
    </row>
    <row r="63" spans="1:9" s="6" customFormat="1" ht="18" customHeight="1" x14ac:dyDescent="0.2">
      <c r="A63" s="77"/>
      <c r="B63" s="67" t="s">
        <v>246</v>
      </c>
      <c r="C63" s="21"/>
      <c r="D63" s="21" t="s">
        <v>176</v>
      </c>
      <c r="E63" s="41">
        <v>2500</v>
      </c>
      <c r="F63" s="19">
        <v>2</v>
      </c>
      <c r="G63" s="39">
        <v>1</v>
      </c>
      <c r="H63" s="40">
        <f t="shared" si="1"/>
        <v>5000</v>
      </c>
      <c r="I63" s="54"/>
    </row>
    <row r="64" spans="1:9" s="5" customFormat="1" ht="20" customHeight="1" x14ac:dyDescent="0.2">
      <c r="A64" s="77"/>
      <c r="B64" s="67" t="s">
        <v>47</v>
      </c>
      <c r="C64" s="14" t="s">
        <v>48</v>
      </c>
      <c r="D64" s="21" t="s">
        <v>23</v>
      </c>
      <c r="E64" s="41">
        <v>300</v>
      </c>
      <c r="F64" s="19">
        <v>2</v>
      </c>
      <c r="G64" s="39">
        <v>1</v>
      </c>
      <c r="H64" s="40">
        <f t="shared" si="1"/>
        <v>600</v>
      </c>
      <c r="I64" s="55"/>
    </row>
    <row r="65" spans="1:9" s="6" customFormat="1" ht="20" customHeight="1" x14ac:dyDescent="0.2">
      <c r="A65" s="77"/>
      <c r="B65" s="67" t="s">
        <v>49</v>
      </c>
      <c r="C65" s="15" t="s">
        <v>50</v>
      </c>
      <c r="D65" s="47" t="s">
        <v>23</v>
      </c>
      <c r="E65" s="41">
        <v>400</v>
      </c>
      <c r="F65" s="19">
        <v>4</v>
      </c>
      <c r="G65" s="39">
        <v>1</v>
      </c>
      <c r="H65" s="40">
        <f t="shared" si="1"/>
        <v>1600</v>
      </c>
      <c r="I65" s="54"/>
    </row>
    <row r="66" spans="1:9" s="6" customFormat="1" ht="20" customHeight="1" x14ac:dyDescent="0.2">
      <c r="A66" s="77"/>
      <c r="B66" s="67" t="s">
        <v>51</v>
      </c>
      <c r="C66" s="15" t="s">
        <v>52</v>
      </c>
      <c r="D66" s="47" t="s">
        <v>23</v>
      </c>
      <c r="E66" s="41">
        <v>200</v>
      </c>
      <c r="F66" s="19">
        <v>2</v>
      </c>
      <c r="G66" s="39">
        <v>1</v>
      </c>
      <c r="H66" s="40">
        <f t="shared" si="1"/>
        <v>400</v>
      </c>
      <c r="I66" s="54"/>
    </row>
    <row r="67" spans="1:9" s="6" customFormat="1" ht="20" customHeight="1" x14ac:dyDescent="0.2">
      <c r="A67" s="77"/>
      <c r="B67" s="67" t="s">
        <v>53</v>
      </c>
      <c r="C67" s="14" t="s">
        <v>54</v>
      </c>
      <c r="D67" s="21" t="s">
        <v>23</v>
      </c>
      <c r="E67" s="41">
        <v>300</v>
      </c>
      <c r="F67" s="19">
        <v>1</v>
      </c>
      <c r="G67" s="39">
        <v>1</v>
      </c>
      <c r="H67" s="40">
        <f t="shared" si="1"/>
        <v>300</v>
      </c>
      <c r="I67" s="54"/>
    </row>
    <row r="68" spans="1:9" s="6" customFormat="1" ht="20" customHeight="1" x14ac:dyDescent="0.2">
      <c r="A68" s="77"/>
      <c r="B68" s="67" t="s">
        <v>55</v>
      </c>
      <c r="C68" s="15" t="s">
        <v>56</v>
      </c>
      <c r="D68" s="21" t="s">
        <v>210</v>
      </c>
      <c r="E68" s="41">
        <v>300</v>
      </c>
      <c r="F68" s="19">
        <v>2</v>
      </c>
      <c r="G68" s="39">
        <v>1</v>
      </c>
      <c r="H68" s="40">
        <f t="shared" si="1"/>
        <v>600</v>
      </c>
      <c r="I68" s="54"/>
    </row>
    <row r="69" spans="1:9" s="6" customFormat="1" ht="20" customHeight="1" x14ac:dyDescent="0.2">
      <c r="A69" s="77"/>
      <c r="B69" s="67" t="s">
        <v>57</v>
      </c>
      <c r="C69" s="15" t="s">
        <v>58</v>
      </c>
      <c r="D69" s="21" t="s">
        <v>21</v>
      </c>
      <c r="E69" s="22">
        <v>400</v>
      </c>
      <c r="F69" s="19">
        <v>4</v>
      </c>
      <c r="G69" s="39">
        <v>1</v>
      </c>
      <c r="H69" s="40">
        <f t="shared" si="1"/>
        <v>1600</v>
      </c>
      <c r="I69" s="54"/>
    </row>
    <row r="70" spans="1:9" s="6" customFormat="1" ht="20" customHeight="1" x14ac:dyDescent="0.2">
      <c r="A70" s="77"/>
      <c r="B70" s="75" t="s">
        <v>59</v>
      </c>
      <c r="C70" s="15" t="s">
        <v>60</v>
      </c>
      <c r="D70" s="47" t="s">
        <v>24</v>
      </c>
      <c r="E70" s="22">
        <v>300</v>
      </c>
      <c r="F70" s="19">
        <v>1</v>
      </c>
      <c r="G70" s="39">
        <v>1</v>
      </c>
      <c r="H70" s="40">
        <f t="shared" si="1"/>
        <v>300</v>
      </c>
      <c r="I70" s="54"/>
    </row>
    <row r="71" spans="1:9" s="6" customFormat="1" ht="28" x14ac:dyDescent="0.2">
      <c r="A71" s="77" t="s">
        <v>211</v>
      </c>
      <c r="B71" s="75" t="s">
        <v>61</v>
      </c>
      <c r="C71" s="12" t="s">
        <v>62</v>
      </c>
      <c r="D71" s="21" t="s">
        <v>23</v>
      </c>
      <c r="E71" s="22">
        <v>700</v>
      </c>
      <c r="F71" s="19">
        <v>4</v>
      </c>
      <c r="G71" s="39">
        <v>1</v>
      </c>
      <c r="H71" s="40">
        <f t="shared" si="1"/>
        <v>2800</v>
      </c>
      <c r="I71" s="54"/>
    </row>
    <row r="72" spans="1:9" s="6" customFormat="1" ht="28" x14ac:dyDescent="0.2">
      <c r="A72" s="77"/>
      <c r="B72" s="75" t="s">
        <v>63</v>
      </c>
      <c r="C72" s="16" t="s">
        <v>62</v>
      </c>
      <c r="D72" s="47" t="s">
        <v>23</v>
      </c>
      <c r="E72" s="22">
        <v>700</v>
      </c>
      <c r="F72" s="19">
        <v>2</v>
      </c>
      <c r="G72" s="39">
        <v>1</v>
      </c>
      <c r="H72" s="40">
        <f t="shared" si="1"/>
        <v>1400</v>
      </c>
      <c r="I72" s="54"/>
    </row>
    <row r="73" spans="1:9" s="6" customFormat="1" ht="20" customHeight="1" x14ac:dyDescent="0.2">
      <c r="A73" s="77"/>
      <c r="B73" s="75" t="s">
        <v>64</v>
      </c>
      <c r="C73" s="12" t="s">
        <v>65</v>
      </c>
      <c r="D73" s="21" t="s">
        <v>9</v>
      </c>
      <c r="E73" s="22">
        <v>700</v>
      </c>
      <c r="F73" s="19">
        <v>2</v>
      </c>
      <c r="G73" s="39">
        <v>1</v>
      </c>
      <c r="H73" s="40">
        <f t="shared" si="1"/>
        <v>1400</v>
      </c>
      <c r="I73" s="54"/>
    </row>
    <row r="74" spans="1:9" s="6" customFormat="1" ht="20" customHeight="1" x14ac:dyDescent="0.2">
      <c r="A74" s="77"/>
      <c r="B74" s="75" t="s">
        <v>66</v>
      </c>
      <c r="C74" s="12" t="s">
        <v>67</v>
      </c>
      <c r="D74" s="21" t="s">
        <v>8</v>
      </c>
      <c r="E74" s="22">
        <v>600</v>
      </c>
      <c r="F74" s="19">
        <v>2</v>
      </c>
      <c r="G74" s="39">
        <v>1</v>
      </c>
      <c r="H74" s="40">
        <f t="shared" si="1"/>
        <v>1200</v>
      </c>
      <c r="I74" s="54"/>
    </row>
    <row r="75" spans="1:9" s="6" customFormat="1" ht="20" customHeight="1" x14ac:dyDescent="0.2">
      <c r="A75" s="77"/>
      <c r="B75" s="75" t="s">
        <v>68</v>
      </c>
      <c r="C75" s="12" t="s">
        <v>69</v>
      </c>
      <c r="D75" s="21" t="s">
        <v>8</v>
      </c>
      <c r="E75" s="22">
        <v>600</v>
      </c>
      <c r="F75" s="19">
        <v>4</v>
      </c>
      <c r="G75" s="39">
        <v>1</v>
      </c>
      <c r="H75" s="40">
        <f t="shared" si="1"/>
        <v>2400</v>
      </c>
      <c r="I75" s="54"/>
    </row>
    <row r="76" spans="1:9" s="6" customFormat="1" ht="20" customHeight="1" x14ac:dyDescent="0.2">
      <c r="A76" s="77"/>
      <c r="B76" s="75" t="s">
        <v>70</v>
      </c>
      <c r="C76" s="12" t="s">
        <v>71</v>
      </c>
      <c r="D76" s="21" t="s">
        <v>9</v>
      </c>
      <c r="E76" s="22">
        <v>3000</v>
      </c>
      <c r="F76" s="19">
        <v>1</v>
      </c>
      <c r="G76" s="39">
        <v>1</v>
      </c>
      <c r="H76" s="40">
        <f t="shared" si="1"/>
        <v>3000</v>
      </c>
      <c r="I76" s="54"/>
    </row>
    <row r="77" spans="1:9" s="6" customFormat="1" ht="20" customHeight="1" x14ac:dyDescent="0.2">
      <c r="A77" s="77"/>
      <c r="B77" s="75" t="s">
        <v>72</v>
      </c>
      <c r="C77" s="17" t="s">
        <v>73</v>
      </c>
      <c r="D77" s="21" t="s">
        <v>8</v>
      </c>
      <c r="E77" s="22">
        <v>200</v>
      </c>
      <c r="F77" s="19">
        <v>8</v>
      </c>
      <c r="G77" s="39">
        <v>1</v>
      </c>
      <c r="H77" s="40">
        <f t="shared" si="1"/>
        <v>1600</v>
      </c>
      <c r="I77" s="54"/>
    </row>
    <row r="78" spans="1:9" s="6" customFormat="1" ht="20" customHeight="1" x14ac:dyDescent="0.2">
      <c r="A78" s="77"/>
      <c r="B78" s="75" t="s">
        <v>74</v>
      </c>
      <c r="C78" s="17" t="s">
        <v>75</v>
      </c>
      <c r="D78" s="21" t="s">
        <v>21</v>
      </c>
      <c r="E78" s="22">
        <v>200</v>
      </c>
      <c r="F78" s="19">
        <v>8</v>
      </c>
      <c r="G78" s="39">
        <v>1</v>
      </c>
      <c r="H78" s="40">
        <f t="shared" si="1"/>
        <v>1600</v>
      </c>
      <c r="I78" s="54"/>
    </row>
    <row r="79" spans="1:9" s="6" customFormat="1" ht="20" customHeight="1" x14ac:dyDescent="0.2">
      <c r="A79" s="77"/>
      <c r="B79" s="67" t="s">
        <v>76</v>
      </c>
      <c r="C79" s="12" t="s">
        <v>77</v>
      </c>
      <c r="D79" s="21" t="s">
        <v>25</v>
      </c>
      <c r="E79" s="22">
        <v>200</v>
      </c>
      <c r="F79" s="19">
        <v>2</v>
      </c>
      <c r="G79" s="39">
        <v>1</v>
      </c>
      <c r="H79" s="40">
        <f t="shared" si="1"/>
        <v>400</v>
      </c>
      <c r="I79" s="54"/>
    </row>
    <row r="80" spans="1:9" s="6" customFormat="1" ht="20" customHeight="1" x14ac:dyDescent="0.2">
      <c r="A80" s="77"/>
      <c r="B80" s="67" t="s">
        <v>78</v>
      </c>
      <c r="C80" s="12" t="s">
        <v>79</v>
      </c>
      <c r="D80" s="21" t="s">
        <v>25</v>
      </c>
      <c r="E80" s="22">
        <v>200</v>
      </c>
      <c r="F80" s="19">
        <v>2</v>
      </c>
      <c r="G80" s="39">
        <v>1</v>
      </c>
      <c r="H80" s="40">
        <f t="shared" si="1"/>
        <v>400</v>
      </c>
      <c r="I80" s="54"/>
    </row>
    <row r="81" spans="1:9" s="6" customFormat="1" ht="20" customHeight="1" x14ac:dyDescent="0.2">
      <c r="A81" s="77"/>
      <c r="B81" s="67" t="s">
        <v>80</v>
      </c>
      <c r="C81" s="12" t="s">
        <v>50</v>
      </c>
      <c r="D81" s="21" t="s">
        <v>25</v>
      </c>
      <c r="E81" s="22">
        <v>400</v>
      </c>
      <c r="F81" s="19">
        <v>1</v>
      </c>
      <c r="G81" s="39">
        <v>1</v>
      </c>
      <c r="H81" s="40">
        <f t="shared" si="1"/>
        <v>400</v>
      </c>
      <c r="I81" s="54"/>
    </row>
    <row r="82" spans="1:9" s="6" customFormat="1" ht="20" customHeight="1" x14ac:dyDescent="0.2">
      <c r="A82" s="77"/>
      <c r="B82" s="67" t="s">
        <v>81</v>
      </c>
      <c r="C82" s="12" t="s">
        <v>82</v>
      </c>
      <c r="D82" s="21" t="s">
        <v>25</v>
      </c>
      <c r="E82" s="22">
        <v>200</v>
      </c>
      <c r="F82" s="19">
        <v>1</v>
      </c>
      <c r="G82" s="39">
        <v>1</v>
      </c>
      <c r="H82" s="40">
        <f t="shared" si="1"/>
        <v>200</v>
      </c>
      <c r="I82" s="54"/>
    </row>
    <row r="83" spans="1:9" s="6" customFormat="1" ht="20" customHeight="1" x14ac:dyDescent="0.2">
      <c r="A83" s="77"/>
      <c r="B83" s="67" t="s">
        <v>83</v>
      </c>
      <c r="C83" s="12" t="s">
        <v>84</v>
      </c>
      <c r="D83" s="21" t="s">
        <v>25</v>
      </c>
      <c r="E83" s="22">
        <v>400</v>
      </c>
      <c r="F83" s="19">
        <v>2</v>
      </c>
      <c r="G83" s="39">
        <v>1</v>
      </c>
      <c r="H83" s="40">
        <f t="shared" si="1"/>
        <v>800</v>
      </c>
      <c r="I83" s="54"/>
    </row>
    <row r="84" spans="1:9" s="6" customFormat="1" ht="20" customHeight="1" x14ac:dyDescent="0.2">
      <c r="A84" s="77"/>
      <c r="B84" s="67" t="s">
        <v>59</v>
      </c>
      <c r="C84" s="12" t="s">
        <v>60</v>
      </c>
      <c r="D84" s="21" t="s">
        <v>23</v>
      </c>
      <c r="E84" s="22">
        <v>300</v>
      </c>
      <c r="F84" s="19">
        <v>1</v>
      </c>
      <c r="G84" s="39">
        <v>1</v>
      </c>
      <c r="H84" s="40">
        <f t="shared" si="1"/>
        <v>300</v>
      </c>
      <c r="I84" s="54"/>
    </row>
    <row r="85" spans="1:9" s="6" customFormat="1" ht="20" customHeight="1" x14ac:dyDescent="0.2">
      <c r="A85" s="77"/>
      <c r="B85" s="67" t="s">
        <v>85</v>
      </c>
      <c r="C85" s="12" t="s">
        <v>86</v>
      </c>
      <c r="D85" s="21" t="s">
        <v>8</v>
      </c>
      <c r="E85" s="22">
        <v>200</v>
      </c>
      <c r="F85" s="19">
        <v>1</v>
      </c>
      <c r="G85" s="39">
        <v>1</v>
      </c>
      <c r="H85" s="40">
        <f t="shared" si="1"/>
        <v>200</v>
      </c>
      <c r="I85" s="54"/>
    </row>
    <row r="86" spans="1:9" s="6" customFormat="1" ht="20" customHeight="1" x14ac:dyDescent="0.2">
      <c r="A86" s="77"/>
      <c r="B86" s="67" t="s">
        <v>256</v>
      </c>
      <c r="C86" s="16"/>
      <c r="D86" s="47" t="s">
        <v>255</v>
      </c>
      <c r="E86" s="22">
        <v>8500</v>
      </c>
      <c r="F86" s="19">
        <v>1</v>
      </c>
      <c r="G86" s="39">
        <v>1</v>
      </c>
      <c r="H86" s="40">
        <f t="shared" si="1"/>
        <v>8500</v>
      </c>
      <c r="I86" s="54"/>
    </row>
    <row r="87" spans="1:9" s="6" customFormat="1" ht="20" customHeight="1" x14ac:dyDescent="0.2">
      <c r="A87" s="77" t="s">
        <v>212</v>
      </c>
      <c r="B87" s="67" t="s">
        <v>87</v>
      </c>
      <c r="C87" s="12" t="s">
        <v>88</v>
      </c>
      <c r="D87" s="21" t="s">
        <v>23</v>
      </c>
      <c r="E87" s="22">
        <v>800</v>
      </c>
      <c r="F87" s="19">
        <v>10</v>
      </c>
      <c r="G87" s="39">
        <v>1</v>
      </c>
      <c r="H87" s="40">
        <f t="shared" si="1"/>
        <v>8000</v>
      </c>
      <c r="I87" s="54"/>
    </row>
    <row r="88" spans="1:9" s="6" customFormat="1" ht="20" customHeight="1" x14ac:dyDescent="0.2">
      <c r="A88" s="77"/>
      <c r="B88" s="67" t="s">
        <v>89</v>
      </c>
      <c r="C88" s="12" t="s">
        <v>90</v>
      </c>
      <c r="D88" s="21" t="s">
        <v>26</v>
      </c>
      <c r="E88" s="22">
        <v>500</v>
      </c>
      <c r="F88" s="19">
        <v>2</v>
      </c>
      <c r="G88" s="39">
        <v>1</v>
      </c>
      <c r="H88" s="40">
        <f t="shared" si="1"/>
        <v>1000</v>
      </c>
      <c r="I88" s="54"/>
    </row>
    <row r="89" spans="1:9" s="6" customFormat="1" ht="20" customHeight="1" x14ac:dyDescent="0.2">
      <c r="A89" s="77"/>
      <c r="B89" s="67" t="s">
        <v>91</v>
      </c>
      <c r="C89" s="12" t="s">
        <v>92</v>
      </c>
      <c r="D89" s="21" t="s">
        <v>25</v>
      </c>
      <c r="E89" s="22">
        <v>600</v>
      </c>
      <c r="F89" s="19">
        <v>20</v>
      </c>
      <c r="G89" s="39">
        <v>1</v>
      </c>
      <c r="H89" s="40">
        <f t="shared" si="1"/>
        <v>12000</v>
      </c>
      <c r="I89" s="54"/>
    </row>
    <row r="90" spans="1:9" s="5" customFormat="1" ht="20" customHeight="1" x14ac:dyDescent="0.2">
      <c r="A90" s="77"/>
      <c r="B90" s="67" t="s">
        <v>93</v>
      </c>
      <c r="C90" s="12" t="s">
        <v>94</v>
      </c>
      <c r="D90" s="21" t="s">
        <v>8</v>
      </c>
      <c r="E90" s="22">
        <v>500</v>
      </c>
      <c r="F90" s="19">
        <v>22</v>
      </c>
      <c r="G90" s="39">
        <v>1</v>
      </c>
      <c r="H90" s="40">
        <f t="shared" si="1"/>
        <v>11000</v>
      </c>
      <c r="I90" s="55"/>
    </row>
    <row r="91" spans="1:9" s="6" customFormat="1" ht="20" customHeight="1" x14ac:dyDescent="0.2">
      <c r="A91" s="77"/>
      <c r="B91" s="67" t="s">
        <v>95</v>
      </c>
      <c r="C91" s="12" t="s">
        <v>96</v>
      </c>
      <c r="D91" s="21" t="s">
        <v>8</v>
      </c>
      <c r="E91" s="22">
        <v>200</v>
      </c>
      <c r="F91" s="19">
        <v>22</v>
      </c>
      <c r="G91" s="39">
        <v>1</v>
      </c>
      <c r="H91" s="40">
        <f t="shared" si="1"/>
        <v>4400</v>
      </c>
      <c r="I91" s="54"/>
    </row>
    <row r="92" spans="1:9" s="6" customFormat="1" ht="20" customHeight="1" x14ac:dyDescent="0.2">
      <c r="A92" s="77"/>
      <c r="B92" s="75" t="s">
        <v>97</v>
      </c>
      <c r="C92" s="15" t="s">
        <v>98</v>
      </c>
      <c r="D92" s="47" t="s">
        <v>210</v>
      </c>
      <c r="E92" s="22">
        <v>5000</v>
      </c>
      <c r="F92" s="19">
        <v>1</v>
      </c>
      <c r="G92" s="39">
        <v>1</v>
      </c>
      <c r="H92" s="40">
        <f t="shared" si="1"/>
        <v>5000</v>
      </c>
      <c r="I92" s="54"/>
    </row>
    <row r="93" spans="1:9" s="6" customFormat="1" ht="20" customHeight="1" x14ac:dyDescent="0.2">
      <c r="A93" s="77"/>
      <c r="B93" s="75" t="s">
        <v>99</v>
      </c>
      <c r="C93" s="15" t="s">
        <v>100</v>
      </c>
      <c r="D93" s="47" t="s">
        <v>210</v>
      </c>
      <c r="E93" s="22">
        <v>600</v>
      </c>
      <c r="F93" s="19">
        <v>1</v>
      </c>
      <c r="G93" s="39">
        <v>1</v>
      </c>
      <c r="H93" s="40">
        <f t="shared" si="1"/>
        <v>600</v>
      </c>
      <c r="I93" s="54"/>
    </row>
    <row r="94" spans="1:9" s="6" customFormat="1" ht="20" customHeight="1" x14ac:dyDescent="0.2">
      <c r="A94" s="77"/>
      <c r="B94" s="75" t="s">
        <v>101</v>
      </c>
      <c r="C94" s="15" t="s">
        <v>102</v>
      </c>
      <c r="D94" s="47" t="s">
        <v>210</v>
      </c>
      <c r="E94" s="22">
        <v>100</v>
      </c>
      <c r="F94" s="19">
        <v>6</v>
      </c>
      <c r="G94" s="39">
        <v>1</v>
      </c>
      <c r="H94" s="40">
        <f t="shared" si="1"/>
        <v>600</v>
      </c>
      <c r="I94" s="54"/>
    </row>
    <row r="95" spans="1:9" s="6" customFormat="1" ht="20" customHeight="1" x14ac:dyDescent="0.2">
      <c r="A95" s="77"/>
      <c r="B95" s="75" t="s">
        <v>59</v>
      </c>
      <c r="C95" s="12" t="s">
        <v>60</v>
      </c>
      <c r="D95" s="21" t="s">
        <v>17</v>
      </c>
      <c r="E95" s="22">
        <v>300</v>
      </c>
      <c r="F95" s="19">
        <v>1</v>
      </c>
      <c r="G95" s="39">
        <v>1</v>
      </c>
      <c r="H95" s="40">
        <f t="shared" si="1"/>
        <v>300</v>
      </c>
      <c r="I95" s="54"/>
    </row>
    <row r="96" spans="1:9" s="6" customFormat="1" ht="20" customHeight="1" x14ac:dyDescent="0.2">
      <c r="A96" s="77"/>
      <c r="B96" s="75" t="s">
        <v>103</v>
      </c>
      <c r="C96" s="12" t="s">
        <v>104</v>
      </c>
      <c r="D96" s="21" t="s">
        <v>213</v>
      </c>
      <c r="E96" s="22">
        <v>50</v>
      </c>
      <c r="F96" s="19">
        <v>98</v>
      </c>
      <c r="G96" s="39">
        <v>1</v>
      </c>
      <c r="H96" s="40">
        <f t="shared" si="1"/>
        <v>4900</v>
      </c>
      <c r="I96" s="54"/>
    </row>
    <row r="97" spans="1:9" s="6" customFormat="1" ht="20" customHeight="1" x14ac:dyDescent="0.2">
      <c r="A97" s="77"/>
      <c r="B97" s="75" t="s">
        <v>249</v>
      </c>
      <c r="C97" s="12" t="s">
        <v>250</v>
      </c>
      <c r="D97" s="21" t="s">
        <v>251</v>
      </c>
      <c r="E97" s="22">
        <v>200</v>
      </c>
      <c r="F97" s="19">
        <v>3</v>
      </c>
      <c r="G97" s="39">
        <v>1</v>
      </c>
      <c r="H97" s="40">
        <f t="shared" si="1"/>
        <v>600</v>
      </c>
      <c r="I97" s="54"/>
    </row>
    <row r="98" spans="1:9" s="6" customFormat="1" ht="20" customHeight="1" x14ac:dyDescent="0.2">
      <c r="A98" s="77"/>
      <c r="B98" s="75" t="s">
        <v>105</v>
      </c>
      <c r="C98" s="12" t="s">
        <v>106</v>
      </c>
      <c r="D98" s="21" t="s">
        <v>214</v>
      </c>
      <c r="E98" s="22">
        <v>300</v>
      </c>
      <c r="F98" s="19">
        <v>6</v>
      </c>
      <c r="G98" s="39">
        <v>1</v>
      </c>
      <c r="H98" s="40">
        <f t="shared" si="1"/>
        <v>1800</v>
      </c>
      <c r="I98" s="54"/>
    </row>
    <row r="99" spans="1:9" s="6" customFormat="1" ht="20" customHeight="1" x14ac:dyDescent="0.2">
      <c r="A99" s="77"/>
      <c r="B99" s="75" t="s">
        <v>107</v>
      </c>
      <c r="C99" s="12" t="s">
        <v>108</v>
      </c>
      <c r="D99" s="21" t="s">
        <v>214</v>
      </c>
      <c r="E99" s="22">
        <v>200</v>
      </c>
      <c r="F99" s="19">
        <v>2</v>
      </c>
      <c r="G99" s="39">
        <v>1</v>
      </c>
      <c r="H99" s="40">
        <f t="shared" si="1"/>
        <v>400</v>
      </c>
      <c r="I99" s="54"/>
    </row>
    <row r="100" spans="1:9" s="6" customFormat="1" ht="20" customHeight="1" x14ac:dyDescent="0.2">
      <c r="A100" s="77" t="s">
        <v>215</v>
      </c>
      <c r="B100" s="75" t="s">
        <v>109</v>
      </c>
      <c r="C100" s="12" t="s">
        <v>110</v>
      </c>
      <c r="D100" s="21" t="s">
        <v>210</v>
      </c>
      <c r="E100" s="22">
        <v>1500</v>
      </c>
      <c r="F100" s="19">
        <v>1</v>
      </c>
      <c r="G100" s="39">
        <v>1</v>
      </c>
      <c r="H100" s="40">
        <f t="shared" si="1"/>
        <v>1500</v>
      </c>
      <c r="I100" s="54"/>
    </row>
    <row r="101" spans="1:9" s="6" customFormat="1" ht="20" customHeight="1" x14ac:dyDescent="0.2">
      <c r="A101" s="77"/>
      <c r="B101" s="75" t="s">
        <v>111</v>
      </c>
      <c r="C101" s="12" t="s">
        <v>112</v>
      </c>
      <c r="D101" s="21" t="s">
        <v>210</v>
      </c>
      <c r="E101" s="22">
        <v>600</v>
      </c>
      <c r="F101" s="19">
        <v>8</v>
      </c>
      <c r="G101" s="39">
        <v>1</v>
      </c>
      <c r="H101" s="40">
        <f t="shared" si="1"/>
        <v>4800</v>
      </c>
      <c r="I101" s="54"/>
    </row>
    <row r="102" spans="1:9" s="6" customFormat="1" ht="20" customHeight="1" x14ac:dyDescent="0.2">
      <c r="A102" s="77"/>
      <c r="B102" s="75" t="s">
        <v>247</v>
      </c>
      <c r="C102" s="12" t="s">
        <v>248</v>
      </c>
      <c r="D102" s="21" t="s">
        <v>210</v>
      </c>
      <c r="E102" s="22">
        <v>1000</v>
      </c>
      <c r="F102" s="19">
        <v>1</v>
      </c>
      <c r="G102" s="39">
        <v>1</v>
      </c>
      <c r="H102" s="40">
        <f t="shared" si="1"/>
        <v>1000</v>
      </c>
      <c r="I102" s="54"/>
    </row>
    <row r="103" spans="1:9" s="6" customFormat="1" ht="20" customHeight="1" x14ac:dyDescent="0.2">
      <c r="A103" s="77"/>
      <c r="B103" s="75" t="s">
        <v>113</v>
      </c>
      <c r="C103" s="12" t="s">
        <v>114</v>
      </c>
      <c r="D103" s="21" t="s">
        <v>210</v>
      </c>
      <c r="E103" s="22">
        <v>100</v>
      </c>
      <c r="F103" s="19">
        <v>8</v>
      </c>
      <c r="G103" s="39">
        <v>1</v>
      </c>
      <c r="H103" s="40">
        <f t="shared" si="1"/>
        <v>800</v>
      </c>
      <c r="I103" s="54"/>
    </row>
    <row r="104" spans="1:9" s="6" customFormat="1" ht="20" customHeight="1" x14ac:dyDescent="0.2">
      <c r="A104" s="77" t="s">
        <v>201</v>
      </c>
      <c r="B104" s="75" t="s">
        <v>252</v>
      </c>
      <c r="C104" s="12" t="s">
        <v>216</v>
      </c>
      <c r="D104" s="21" t="s">
        <v>217</v>
      </c>
      <c r="E104" s="22">
        <v>1000</v>
      </c>
      <c r="F104" s="19">
        <v>3</v>
      </c>
      <c r="G104" s="39">
        <v>1</v>
      </c>
      <c r="H104" s="40">
        <f t="shared" si="1"/>
        <v>3000</v>
      </c>
      <c r="I104" s="54"/>
    </row>
    <row r="105" spans="1:9" s="6" customFormat="1" ht="20" customHeight="1" x14ac:dyDescent="0.2">
      <c r="A105" s="77"/>
      <c r="B105" s="75" t="s">
        <v>240</v>
      </c>
      <c r="C105" s="12"/>
      <c r="D105" s="21" t="s">
        <v>255</v>
      </c>
      <c r="E105" s="22">
        <v>5000</v>
      </c>
      <c r="F105" s="19">
        <v>1</v>
      </c>
      <c r="G105" s="39">
        <v>1</v>
      </c>
      <c r="H105" s="40">
        <f t="shared" si="1"/>
        <v>5000</v>
      </c>
      <c r="I105" s="54"/>
    </row>
    <row r="106" spans="1:9" s="6" customFormat="1" ht="20" customHeight="1" x14ac:dyDescent="0.2">
      <c r="A106" s="77"/>
      <c r="B106" s="75" t="s">
        <v>115</v>
      </c>
      <c r="C106" s="12" t="s">
        <v>253</v>
      </c>
      <c r="D106" s="21" t="s">
        <v>217</v>
      </c>
      <c r="E106" s="22">
        <v>1000</v>
      </c>
      <c r="F106" s="19">
        <v>6</v>
      </c>
      <c r="G106" s="39">
        <v>1</v>
      </c>
      <c r="H106" s="40">
        <f t="shared" si="1"/>
        <v>6000</v>
      </c>
      <c r="I106" s="54"/>
    </row>
    <row r="107" spans="1:9" s="6" customFormat="1" ht="20" customHeight="1" x14ac:dyDescent="0.2">
      <c r="A107" s="77"/>
      <c r="B107" s="75" t="s">
        <v>116</v>
      </c>
      <c r="C107" s="12" t="s">
        <v>218</v>
      </c>
      <c r="D107" s="21" t="s">
        <v>217</v>
      </c>
      <c r="E107" s="22">
        <v>800</v>
      </c>
      <c r="F107" s="19">
        <v>3</v>
      </c>
      <c r="G107" s="39">
        <v>1</v>
      </c>
      <c r="H107" s="40">
        <f t="shared" si="1"/>
        <v>2400</v>
      </c>
      <c r="I107" s="54"/>
    </row>
    <row r="108" spans="1:9" s="6" customFormat="1" ht="20" customHeight="1" x14ac:dyDescent="0.2">
      <c r="A108" s="77"/>
      <c r="B108" s="75" t="s">
        <v>117</v>
      </c>
      <c r="C108" s="12" t="s">
        <v>219</v>
      </c>
      <c r="D108" s="21" t="s">
        <v>217</v>
      </c>
      <c r="E108" s="22">
        <v>800</v>
      </c>
      <c r="F108" s="19">
        <v>3</v>
      </c>
      <c r="G108" s="39">
        <v>1</v>
      </c>
      <c r="H108" s="40">
        <f t="shared" si="1"/>
        <v>2400</v>
      </c>
      <c r="I108" s="54"/>
    </row>
    <row r="109" spans="1:9" s="6" customFormat="1" ht="20" customHeight="1" x14ac:dyDescent="0.2">
      <c r="A109" s="77"/>
      <c r="B109" s="75" t="s">
        <v>118</v>
      </c>
      <c r="C109" s="12" t="s">
        <v>278</v>
      </c>
      <c r="D109" s="21" t="s">
        <v>217</v>
      </c>
      <c r="E109" s="22">
        <v>350</v>
      </c>
      <c r="F109" s="19">
        <v>45</v>
      </c>
      <c r="G109" s="39">
        <v>1</v>
      </c>
      <c r="H109" s="40">
        <f t="shared" si="1"/>
        <v>15750</v>
      </c>
      <c r="I109" s="54"/>
    </row>
    <row r="110" spans="1:9" s="6" customFormat="1" ht="20" customHeight="1" x14ac:dyDescent="0.2">
      <c r="A110" s="77"/>
      <c r="B110" s="75" t="s">
        <v>119</v>
      </c>
      <c r="C110" s="12" t="s">
        <v>254</v>
      </c>
      <c r="D110" s="21" t="s">
        <v>217</v>
      </c>
      <c r="E110" s="22">
        <v>1000</v>
      </c>
      <c r="F110" s="19">
        <v>8</v>
      </c>
      <c r="G110" s="39">
        <v>1</v>
      </c>
      <c r="H110" s="40">
        <f t="shared" si="1"/>
        <v>8000</v>
      </c>
      <c r="I110" s="54"/>
    </row>
    <row r="111" spans="1:9" ht="20" customHeight="1" x14ac:dyDescent="0.2">
      <c r="A111" s="87" t="s">
        <v>120</v>
      </c>
      <c r="B111" s="73" t="s">
        <v>121</v>
      </c>
      <c r="C111" s="105"/>
      <c r="D111" s="2" t="s">
        <v>147</v>
      </c>
      <c r="E111" s="3">
        <v>55000</v>
      </c>
      <c r="F111" s="2">
        <v>1</v>
      </c>
      <c r="G111" s="35">
        <v>1</v>
      </c>
      <c r="H111" s="40">
        <f t="shared" si="1"/>
        <v>55000</v>
      </c>
      <c r="I111" s="57"/>
    </row>
    <row r="112" spans="1:9" ht="20" customHeight="1" x14ac:dyDescent="0.2">
      <c r="A112" s="88"/>
      <c r="B112" s="81" t="s">
        <v>165</v>
      </c>
      <c r="C112" s="24" t="s">
        <v>257</v>
      </c>
      <c r="D112" s="2" t="s">
        <v>175</v>
      </c>
      <c r="E112" s="3">
        <v>8000</v>
      </c>
      <c r="F112" s="2">
        <v>1</v>
      </c>
      <c r="G112" s="35">
        <v>1</v>
      </c>
      <c r="H112" s="40">
        <f t="shared" si="1"/>
        <v>8000</v>
      </c>
      <c r="I112" s="57"/>
    </row>
    <row r="113" spans="1:9" ht="20" customHeight="1" x14ac:dyDescent="0.2">
      <c r="A113" s="88"/>
      <c r="B113" s="81"/>
      <c r="C113" s="24" t="s">
        <v>161</v>
      </c>
      <c r="D113" s="2" t="s">
        <v>175</v>
      </c>
      <c r="E113" s="3">
        <v>10000</v>
      </c>
      <c r="F113" s="2">
        <v>1</v>
      </c>
      <c r="G113" s="35">
        <v>1</v>
      </c>
      <c r="H113" s="40">
        <f t="shared" si="1"/>
        <v>10000</v>
      </c>
      <c r="I113" s="57"/>
    </row>
    <row r="114" spans="1:9" ht="20" customHeight="1" x14ac:dyDescent="0.2">
      <c r="A114" s="88"/>
      <c r="B114" s="81"/>
      <c r="C114" s="24" t="s">
        <v>162</v>
      </c>
      <c r="D114" s="2" t="s">
        <v>175</v>
      </c>
      <c r="E114" s="3">
        <v>6000</v>
      </c>
      <c r="F114" s="2">
        <v>1</v>
      </c>
      <c r="G114" s="35">
        <v>1</v>
      </c>
      <c r="H114" s="40">
        <f t="shared" si="1"/>
        <v>6000</v>
      </c>
      <c r="I114" s="57"/>
    </row>
    <row r="115" spans="1:9" ht="20" customHeight="1" x14ac:dyDescent="0.2">
      <c r="A115" s="88"/>
      <c r="B115" s="81"/>
      <c r="C115" s="24" t="s">
        <v>163</v>
      </c>
      <c r="D115" s="2" t="s">
        <v>175</v>
      </c>
      <c r="E115" s="3">
        <v>1000</v>
      </c>
      <c r="F115" s="2">
        <v>1</v>
      </c>
      <c r="G115" s="35">
        <v>1</v>
      </c>
      <c r="H115" s="40">
        <f t="shared" si="1"/>
        <v>1000</v>
      </c>
      <c r="I115" s="57"/>
    </row>
    <row r="116" spans="1:9" ht="20" customHeight="1" x14ac:dyDescent="0.2">
      <c r="A116" s="88"/>
      <c r="B116" s="81"/>
      <c r="C116" s="24" t="s">
        <v>164</v>
      </c>
      <c r="D116" s="2" t="s">
        <v>175</v>
      </c>
      <c r="E116" s="3">
        <v>800</v>
      </c>
      <c r="F116" s="2">
        <v>6</v>
      </c>
      <c r="G116" s="35">
        <v>1</v>
      </c>
      <c r="H116" s="40">
        <f t="shared" si="1"/>
        <v>4800</v>
      </c>
      <c r="I116" s="57"/>
    </row>
    <row r="117" spans="1:9" ht="20" customHeight="1" x14ac:dyDescent="0.2">
      <c r="A117" s="88"/>
      <c r="B117" s="81" t="s">
        <v>122</v>
      </c>
      <c r="C117" s="25" t="s">
        <v>166</v>
      </c>
      <c r="D117" s="3" t="s">
        <v>176</v>
      </c>
      <c r="E117" s="3">
        <v>6800</v>
      </c>
      <c r="F117" s="2">
        <v>1</v>
      </c>
      <c r="G117" s="35">
        <v>1</v>
      </c>
      <c r="H117" s="40">
        <f t="shared" ref="H117:H156" si="2">E117*F117*G117</f>
        <v>6800</v>
      </c>
      <c r="I117" s="57"/>
    </row>
    <row r="118" spans="1:9" ht="20" customHeight="1" x14ac:dyDescent="0.2">
      <c r="A118" s="88"/>
      <c r="B118" s="81"/>
      <c r="C118" s="25" t="s">
        <v>167</v>
      </c>
      <c r="D118" s="3" t="s">
        <v>147</v>
      </c>
      <c r="E118" s="3">
        <v>15</v>
      </c>
      <c r="F118" s="2">
        <v>50</v>
      </c>
      <c r="G118" s="35">
        <v>1</v>
      </c>
      <c r="H118" s="40">
        <f t="shared" si="2"/>
        <v>750</v>
      </c>
      <c r="I118" s="57"/>
    </row>
    <row r="119" spans="1:9" ht="20" customHeight="1" x14ac:dyDescent="0.2">
      <c r="A119" s="88"/>
      <c r="B119" s="81"/>
      <c r="C119" s="25" t="s">
        <v>168</v>
      </c>
      <c r="D119" s="3" t="s">
        <v>147</v>
      </c>
      <c r="E119" s="3">
        <v>15</v>
      </c>
      <c r="F119" s="2">
        <v>100</v>
      </c>
      <c r="G119" s="35">
        <v>1</v>
      </c>
      <c r="H119" s="40">
        <f t="shared" si="2"/>
        <v>1500</v>
      </c>
      <c r="I119" s="57"/>
    </row>
    <row r="120" spans="1:9" ht="20" customHeight="1" x14ac:dyDescent="0.2">
      <c r="A120" s="88"/>
      <c r="B120" s="81"/>
      <c r="C120" s="25" t="s">
        <v>169</v>
      </c>
      <c r="D120" s="3" t="s">
        <v>147</v>
      </c>
      <c r="E120" s="3">
        <v>10</v>
      </c>
      <c r="F120" s="2">
        <v>50</v>
      </c>
      <c r="G120" s="35">
        <v>1</v>
      </c>
      <c r="H120" s="40">
        <f t="shared" si="2"/>
        <v>500</v>
      </c>
      <c r="I120" s="57"/>
    </row>
    <row r="121" spans="1:9" ht="20" customHeight="1" x14ac:dyDescent="0.2">
      <c r="A121" s="88"/>
      <c r="B121" s="81"/>
      <c r="C121" s="25" t="s">
        <v>170</v>
      </c>
      <c r="D121" s="3" t="s">
        <v>147</v>
      </c>
      <c r="E121" s="3">
        <v>20</v>
      </c>
      <c r="F121" s="2">
        <v>50</v>
      </c>
      <c r="G121" s="35">
        <v>1</v>
      </c>
      <c r="H121" s="40">
        <f t="shared" si="2"/>
        <v>1000</v>
      </c>
      <c r="I121" s="57"/>
    </row>
    <row r="122" spans="1:9" ht="20" customHeight="1" x14ac:dyDescent="0.2">
      <c r="A122" s="88"/>
      <c r="B122" s="81"/>
      <c r="C122" s="25" t="s">
        <v>171</v>
      </c>
      <c r="D122" s="3" t="s">
        <v>147</v>
      </c>
      <c r="E122" s="3">
        <v>15</v>
      </c>
      <c r="F122" s="2">
        <v>50</v>
      </c>
      <c r="G122" s="35">
        <v>1</v>
      </c>
      <c r="H122" s="40">
        <f t="shared" si="2"/>
        <v>750</v>
      </c>
      <c r="I122" s="57"/>
    </row>
    <row r="123" spans="1:9" ht="20" customHeight="1" x14ac:dyDescent="0.2">
      <c r="A123" s="88"/>
      <c r="B123" s="81" t="s">
        <v>177</v>
      </c>
      <c r="C123" s="25" t="s">
        <v>178</v>
      </c>
      <c r="D123" s="3" t="s">
        <v>147</v>
      </c>
      <c r="E123" s="3">
        <v>7500</v>
      </c>
      <c r="F123" s="2">
        <v>1</v>
      </c>
      <c r="G123" s="35">
        <v>1</v>
      </c>
      <c r="H123" s="40">
        <f t="shared" si="2"/>
        <v>7500</v>
      </c>
      <c r="I123" s="57"/>
    </row>
    <row r="124" spans="1:9" ht="20" customHeight="1" x14ac:dyDescent="0.2">
      <c r="A124" s="88"/>
      <c r="B124" s="81"/>
      <c r="C124" s="25" t="s">
        <v>172</v>
      </c>
      <c r="D124" s="3" t="s">
        <v>147</v>
      </c>
      <c r="E124" s="3">
        <v>30</v>
      </c>
      <c r="F124" s="2">
        <v>60</v>
      </c>
      <c r="G124" s="35">
        <v>1</v>
      </c>
      <c r="H124" s="40">
        <f t="shared" si="2"/>
        <v>1800</v>
      </c>
      <c r="I124" s="57"/>
    </row>
    <row r="125" spans="1:9" ht="20" customHeight="1" x14ac:dyDescent="0.2">
      <c r="A125" s="88"/>
      <c r="B125" s="81"/>
      <c r="C125" s="25" t="s">
        <v>173</v>
      </c>
      <c r="D125" s="3" t="s">
        <v>147</v>
      </c>
      <c r="E125" s="3">
        <v>8</v>
      </c>
      <c r="F125" s="2">
        <v>100</v>
      </c>
      <c r="G125" s="35">
        <v>1</v>
      </c>
      <c r="H125" s="40">
        <f t="shared" si="2"/>
        <v>800</v>
      </c>
      <c r="I125" s="57"/>
    </row>
    <row r="126" spans="1:9" ht="20" customHeight="1" x14ac:dyDescent="0.2">
      <c r="A126" s="88"/>
      <c r="B126" s="73" t="s">
        <v>225</v>
      </c>
      <c r="C126" s="25"/>
      <c r="D126" s="3" t="s">
        <v>175</v>
      </c>
      <c r="E126" s="3">
        <v>14000</v>
      </c>
      <c r="F126" s="2">
        <v>1</v>
      </c>
      <c r="G126" s="35">
        <v>1</v>
      </c>
      <c r="H126" s="40">
        <f t="shared" si="2"/>
        <v>14000</v>
      </c>
      <c r="I126" s="57"/>
    </row>
    <row r="127" spans="1:9" ht="20" customHeight="1" x14ac:dyDescent="0.2">
      <c r="A127" s="88"/>
      <c r="B127" s="73" t="s">
        <v>293</v>
      </c>
      <c r="C127" s="25"/>
      <c r="D127" s="3" t="s">
        <v>255</v>
      </c>
      <c r="E127" s="3">
        <v>3500</v>
      </c>
      <c r="F127" s="2">
        <v>1</v>
      </c>
      <c r="G127" s="35">
        <v>1</v>
      </c>
      <c r="H127" s="40">
        <f t="shared" si="2"/>
        <v>3500</v>
      </c>
      <c r="I127" s="57"/>
    </row>
    <row r="128" spans="1:9" ht="20" customHeight="1" x14ac:dyDescent="0.2">
      <c r="A128" s="77" t="s">
        <v>228</v>
      </c>
      <c r="B128" s="73" t="s">
        <v>274</v>
      </c>
      <c r="C128" s="25" t="s">
        <v>275</v>
      </c>
      <c r="D128" s="3" t="s">
        <v>146</v>
      </c>
      <c r="E128" s="3">
        <v>12000</v>
      </c>
      <c r="F128" s="2">
        <v>1</v>
      </c>
      <c r="G128" s="35">
        <v>1</v>
      </c>
      <c r="H128" s="40">
        <f t="shared" si="2"/>
        <v>12000</v>
      </c>
      <c r="I128" s="57"/>
    </row>
    <row r="129" spans="1:9" ht="27" customHeight="1" x14ac:dyDescent="0.2">
      <c r="A129" s="77"/>
      <c r="B129" s="68" t="s">
        <v>226</v>
      </c>
      <c r="C129" s="30" t="s">
        <v>229</v>
      </c>
      <c r="D129" s="31" t="s">
        <v>227</v>
      </c>
      <c r="E129" s="32">
        <v>10000</v>
      </c>
      <c r="F129" s="2">
        <v>1</v>
      </c>
      <c r="G129" s="36">
        <v>1</v>
      </c>
      <c r="H129" s="40">
        <f t="shared" si="2"/>
        <v>10000</v>
      </c>
      <c r="I129" s="57"/>
    </row>
    <row r="130" spans="1:9" ht="20" customHeight="1" x14ac:dyDescent="0.2">
      <c r="A130" s="77" t="s">
        <v>180</v>
      </c>
      <c r="B130" s="73" t="s">
        <v>123</v>
      </c>
      <c r="C130" s="24" t="s">
        <v>179</v>
      </c>
      <c r="D130" s="3" t="s">
        <v>147</v>
      </c>
      <c r="E130" s="3">
        <v>180</v>
      </c>
      <c r="F130" s="2">
        <v>90</v>
      </c>
      <c r="G130" s="2">
        <v>1</v>
      </c>
      <c r="H130" s="43">
        <f t="shared" si="2"/>
        <v>16200</v>
      </c>
      <c r="I130" s="57"/>
    </row>
    <row r="131" spans="1:9" ht="20" customHeight="1" x14ac:dyDescent="0.2">
      <c r="A131" s="77"/>
      <c r="B131" s="73" t="s">
        <v>124</v>
      </c>
      <c r="C131" s="49"/>
      <c r="D131" s="3" t="s">
        <v>147</v>
      </c>
      <c r="E131" s="3">
        <v>25</v>
      </c>
      <c r="F131" s="2">
        <v>90</v>
      </c>
      <c r="G131" s="2">
        <v>1</v>
      </c>
      <c r="H131" s="43">
        <f t="shared" si="2"/>
        <v>2250</v>
      </c>
      <c r="I131" s="58"/>
    </row>
    <row r="132" spans="1:9" ht="20" customHeight="1" x14ac:dyDescent="0.2">
      <c r="A132" s="77"/>
      <c r="B132" s="73" t="s">
        <v>236</v>
      </c>
      <c r="C132" s="49"/>
      <c r="D132" s="3" t="s">
        <v>147</v>
      </c>
      <c r="E132" s="3">
        <v>2500</v>
      </c>
      <c r="F132" s="2">
        <v>6</v>
      </c>
      <c r="G132" s="2">
        <v>1</v>
      </c>
      <c r="H132" s="43">
        <f t="shared" si="2"/>
        <v>15000</v>
      </c>
      <c r="I132" s="59"/>
    </row>
    <row r="133" spans="1:9" ht="20" customHeight="1" x14ac:dyDescent="0.2">
      <c r="A133" s="72" t="s">
        <v>231</v>
      </c>
      <c r="B133" s="73" t="s">
        <v>238</v>
      </c>
      <c r="C133" s="49"/>
      <c r="D133" s="3" t="s">
        <v>175</v>
      </c>
      <c r="E133" s="3">
        <v>15000</v>
      </c>
      <c r="F133" s="2">
        <v>1</v>
      </c>
      <c r="G133" s="2">
        <v>1</v>
      </c>
      <c r="H133" s="43">
        <f>E133*F133*G133</f>
        <v>15000</v>
      </c>
      <c r="I133" s="59"/>
    </row>
    <row r="134" spans="1:9" ht="28" x14ac:dyDescent="0.2">
      <c r="A134" s="77" t="s">
        <v>181</v>
      </c>
      <c r="B134" s="73" t="s">
        <v>125</v>
      </c>
      <c r="C134" s="14" t="s">
        <v>279</v>
      </c>
      <c r="D134" s="3" t="s">
        <v>176</v>
      </c>
      <c r="E134" s="3">
        <v>5249</v>
      </c>
      <c r="F134" s="2">
        <v>3</v>
      </c>
      <c r="G134" s="2">
        <v>1</v>
      </c>
      <c r="H134" s="43">
        <f t="shared" si="2"/>
        <v>15747</v>
      </c>
      <c r="I134" s="59"/>
    </row>
    <row r="135" spans="1:9" ht="20" customHeight="1" x14ac:dyDescent="0.2">
      <c r="A135" s="77"/>
      <c r="B135" s="73" t="s">
        <v>126</v>
      </c>
      <c r="C135" s="14" t="s">
        <v>220</v>
      </c>
      <c r="D135" s="3" t="s">
        <v>176</v>
      </c>
      <c r="E135" s="3">
        <v>3799</v>
      </c>
      <c r="F135" s="2">
        <v>5</v>
      </c>
      <c r="G135" s="2">
        <v>1</v>
      </c>
      <c r="H135" s="43">
        <f t="shared" si="2"/>
        <v>18995</v>
      </c>
      <c r="I135" s="59"/>
    </row>
    <row r="136" spans="1:9" ht="20" customHeight="1" x14ac:dyDescent="0.2">
      <c r="A136" s="77"/>
      <c r="B136" s="73" t="s">
        <v>127</v>
      </c>
      <c r="C136" s="14" t="s">
        <v>221</v>
      </c>
      <c r="D136" s="3" t="s">
        <v>176</v>
      </c>
      <c r="E136" s="3">
        <v>1199</v>
      </c>
      <c r="F136" s="2">
        <v>10</v>
      </c>
      <c r="G136" s="2">
        <v>1</v>
      </c>
      <c r="H136" s="43">
        <f t="shared" si="2"/>
        <v>11990</v>
      </c>
      <c r="I136" s="59"/>
    </row>
    <row r="137" spans="1:9" ht="20" customHeight="1" x14ac:dyDescent="0.2">
      <c r="A137" s="77"/>
      <c r="B137" s="73" t="s">
        <v>222</v>
      </c>
      <c r="C137" s="14" t="s">
        <v>223</v>
      </c>
      <c r="D137" s="3" t="s">
        <v>176</v>
      </c>
      <c r="E137" s="3">
        <v>399</v>
      </c>
      <c r="F137" s="2">
        <v>15</v>
      </c>
      <c r="G137" s="2">
        <v>1</v>
      </c>
      <c r="H137" s="43">
        <f t="shared" si="2"/>
        <v>5985</v>
      </c>
      <c r="I137" s="59"/>
    </row>
    <row r="138" spans="1:9" ht="20" customHeight="1" x14ac:dyDescent="0.2">
      <c r="A138" s="77" t="s">
        <v>264</v>
      </c>
      <c r="B138" s="73" t="s">
        <v>258</v>
      </c>
      <c r="C138" s="50"/>
      <c r="D138" s="3" t="s">
        <v>147</v>
      </c>
      <c r="E138" s="3">
        <v>8</v>
      </c>
      <c r="F138" s="2">
        <v>250</v>
      </c>
      <c r="G138" s="2">
        <v>1</v>
      </c>
      <c r="H138" s="43">
        <f t="shared" si="2"/>
        <v>2000</v>
      </c>
      <c r="I138" s="59"/>
    </row>
    <row r="139" spans="1:9" ht="20" customHeight="1" x14ac:dyDescent="0.2">
      <c r="A139" s="77"/>
      <c r="B139" s="73" t="s">
        <v>260</v>
      </c>
      <c r="C139" s="50"/>
      <c r="D139" s="3" t="s">
        <v>147</v>
      </c>
      <c r="E139" s="3">
        <v>400</v>
      </c>
      <c r="F139" s="2">
        <v>4</v>
      </c>
      <c r="G139" s="2">
        <v>1</v>
      </c>
      <c r="H139" s="43">
        <f t="shared" si="2"/>
        <v>1600</v>
      </c>
      <c r="I139" s="59"/>
    </row>
    <row r="140" spans="1:9" ht="20" customHeight="1" x14ac:dyDescent="0.2">
      <c r="A140" s="77"/>
      <c r="B140" s="73" t="s">
        <v>261</v>
      </c>
      <c r="C140" s="50"/>
      <c r="D140" s="3" t="s">
        <v>147</v>
      </c>
      <c r="E140" s="3">
        <v>10</v>
      </c>
      <c r="F140" s="2">
        <v>250</v>
      </c>
      <c r="G140" s="2">
        <v>1</v>
      </c>
      <c r="H140" s="43">
        <f t="shared" si="2"/>
        <v>2500</v>
      </c>
      <c r="I140" s="59"/>
    </row>
    <row r="141" spans="1:9" ht="20" customHeight="1" x14ac:dyDescent="0.2">
      <c r="A141" s="77"/>
      <c r="B141" s="73" t="s">
        <v>262</v>
      </c>
      <c r="C141" s="14" t="s">
        <v>263</v>
      </c>
      <c r="D141" s="3" t="s">
        <v>147</v>
      </c>
      <c r="E141" s="3">
        <v>8</v>
      </c>
      <c r="F141" s="2">
        <v>500</v>
      </c>
      <c r="G141" s="2">
        <v>1</v>
      </c>
      <c r="H141" s="43">
        <f t="shared" si="2"/>
        <v>4000</v>
      </c>
      <c r="I141" s="59"/>
    </row>
    <row r="142" spans="1:9" ht="20" customHeight="1" x14ac:dyDescent="0.2">
      <c r="A142" s="77"/>
      <c r="B142" s="73" t="s">
        <v>128</v>
      </c>
      <c r="C142" s="50"/>
      <c r="D142" s="3" t="s">
        <v>147</v>
      </c>
      <c r="E142" s="3">
        <v>40</v>
      </c>
      <c r="F142" s="2">
        <v>8</v>
      </c>
      <c r="G142" s="2">
        <v>1</v>
      </c>
      <c r="H142" s="43">
        <f t="shared" si="2"/>
        <v>320</v>
      </c>
      <c r="I142" s="59"/>
    </row>
    <row r="143" spans="1:9" ht="20" customHeight="1" x14ac:dyDescent="0.2">
      <c r="A143" s="77"/>
      <c r="B143" s="73" t="s">
        <v>129</v>
      </c>
      <c r="C143" s="50"/>
      <c r="D143" s="3" t="s">
        <v>147</v>
      </c>
      <c r="E143" s="3">
        <v>2</v>
      </c>
      <c r="F143" s="2">
        <v>100</v>
      </c>
      <c r="G143" s="2">
        <v>1</v>
      </c>
      <c r="H143" s="43">
        <f t="shared" si="2"/>
        <v>200</v>
      </c>
      <c r="I143" s="59"/>
    </row>
    <row r="144" spans="1:9" ht="20" customHeight="1" x14ac:dyDescent="0.2">
      <c r="A144" s="77"/>
      <c r="B144" s="73" t="s">
        <v>259</v>
      </c>
      <c r="C144" s="50"/>
      <c r="D144" s="3" t="s">
        <v>147</v>
      </c>
      <c r="E144" s="3">
        <v>15</v>
      </c>
      <c r="F144" s="2">
        <v>250</v>
      </c>
      <c r="G144" s="2">
        <v>1</v>
      </c>
      <c r="H144" s="43">
        <f t="shared" si="2"/>
        <v>3750</v>
      </c>
      <c r="I144" s="59"/>
    </row>
    <row r="145" spans="1:9" ht="20" customHeight="1" x14ac:dyDescent="0.2">
      <c r="A145" s="77"/>
      <c r="B145" s="73" t="s">
        <v>130</v>
      </c>
      <c r="C145" s="50"/>
      <c r="D145" s="3" t="s">
        <v>147</v>
      </c>
      <c r="E145" s="3">
        <v>10</v>
      </c>
      <c r="F145" s="2">
        <v>40</v>
      </c>
      <c r="G145" s="2">
        <v>1</v>
      </c>
      <c r="H145" s="43">
        <f t="shared" si="2"/>
        <v>400</v>
      </c>
      <c r="I145" s="59"/>
    </row>
    <row r="146" spans="1:9" ht="20" customHeight="1" x14ac:dyDescent="0.2">
      <c r="A146" s="77" t="s">
        <v>224</v>
      </c>
      <c r="B146" s="73" t="s">
        <v>134</v>
      </c>
      <c r="C146" s="34"/>
      <c r="D146" s="3" t="s">
        <v>230</v>
      </c>
      <c r="E146" s="3">
        <v>800</v>
      </c>
      <c r="F146" s="2">
        <v>4</v>
      </c>
      <c r="G146" s="2">
        <v>1.5</v>
      </c>
      <c r="H146" s="43">
        <f t="shared" si="2"/>
        <v>4800</v>
      </c>
      <c r="I146" s="60"/>
    </row>
    <row r="147" spans="1:9" ht="20" customHeight="1" x14ac:dyDescent="0.2">
      <c r="A147" s="77"/>
      <c r="B147" s="73" t="s">
        <v>232</v>
      </c>
      <c r="C147" s="34"/>
      <c r="D147" s="3" t="s">
        <v>230</v>
      </c>
      <c r="E147" s="3">
        <v>700</v>
      </c>
      <c r="F147" s="2">
        <v>4</v>
      </c>
      <c r="G147" s="2">
        <v>1</v>
      </c>
      <c r="H147" s="43">
        <f t="shared" si="2"/>
        <v>2800</v>
      </c>
      <c r="I147" s="70"/>
    </row>
    <row r="148" spans="1:9" ht="20" customHeight="1" x14ac:dyDescent="0.2">
      <c r="A148" s="77"/>
      <c r="B148" s="73" t="s">
        <v>234</v>
      </c>
      <c r="C148" s="34"/>
      <c r="D148" s="3" t="s">
        <v>230</v>
      </c>
      <c r="E148" s="3">
        <v>4000</v>
      </c>
      <c r="F148" s="2">
        <v>2</v>
      </c>
      <c r="G148" s="2">
        <v>1</v>
      </c>
      <c r="H148" s="43">
        <f t="shared" si="2"/>
        <v>8000</v>
      </c>
      <c r="I148" s="60"/>
    </row>
    <row r="149" spans="1:9" ht="20" customHeight="1" x14ac:dyDescent="0.2">
      <c r="A149" s="77"/>
      <c r="B149" s="73" t="s">
        <v>269</v>
      </c>
      <c r="C149" s="34"/>
      <c r="D149" s="3" t="s">
        <v>230</v>
      </c>
      <c r="E149" s="3">
        <v>450</v>
      </c>
      <c r="F149" s="2">
        <v>8</v>
      </c>
      <c r="G149" s="2">
        <v>1</v>
      </c>
      <c r="H149" s="43">
        <f t="shared" si="2"/>
        <v>3600</v>
      </c>
      <c r="I149" s="60"/>
    </row>
    <row r="150" spans="1:9" ht="20" customHeight="1" x14ac:dyDescent="0.2">
      <c r="A150" s="77"/>
      <c r="B150" s="73" t="s">
        <v>270</v>
      </c>
      <c r="C150" s="51"/>
      <c r="D150" s="3" t="s">
        <v>230</v>
      </c>
      <c r="E150" s="3">
        <v>3500</v>
      </c>
      <c r="F150" s="2">
        <v>3</v>
      </c>
      <c r="G150" s="2">
        <v>1.5</v>
      </c>
      <c r="H150" s="43">
        <f t="shared" si="2"/>
        <v>15750</v>
      </c>
      <c r="I150" s="60"/>
    </row>
    <row r="151" spans="1:9" ht="20" customHeight="1" x14ac:dyDescent="0.2">
      <c r="A151" s="77"/>
      <c r="B151" s="73" t="s">
        <v>271</v>
      </c>
      <c r="C151" s="14" t="s">
        <v>272</v>
      </c>
      <c r="D151" s="3" t="s">
        <v>230</v>
      </c>
      <c r="E151" s="3">
        <v>3500</v>
      </c>
      <c r="F151" s="2">
        <v>4</v>
      </c>
      <c r="G151" s="2">
        <v>1.5</v>
      </c>
      <c r="H151" s="43">
        <f t="shared" si="2"/>
        <v>21000</v>
      </c>
      <c r="I151" s="60"/>
    </row>
    <row r="152" spans="1:9" ht="20" customHeight="1" x14ac:dyDescent="0.2">
      <c r="A152" s="77"/>
      <c r="B152" s="73" t="s">
        <v>237</v>
      </c>
      <c r="C152" s="51"/>
      <c r="D152" s="3" t="s">
        <v>230</v>
      </c>
      <c r="E152" s="3">
        <v>3500</v>
      </c>
      <c r="F152" s="2">
        <v>1</v>
      </c>
      <c r="G152" s="2">
        <v>1</v>
      </c>
      <c r="H152" s="43">
        <f t="shared" si="2"/>
        <v>3500</v>
      </c>
      <c r="I152" s="60"/>
    </row>
    <row r="153" spans="1:9" ht="20" customHeight="1" x14ac:dyDescent="0.2">
      <c r="A153" s="77"/>
      <c r="B153" s="73" t="s">
        <v>273</v>
      </c>
      <c r="C153" s="51"/>
      <c r="D153" s="3" t="s">
        <v>146</v>
      </c>
      <c r="E153" s="3">
        <v>10000</v>
      </c>
      <c r="F153" s="2">
        <v>1</v>
      </c>
      <c r="G153" s="2">
        <v>1</v>
      </c>
      <c r="H153" s="43">
        <f t="shared" si="2"/>
        <v>10000</v>
      </c>
      <c r="I153" s="60"/>
    </row>
    <row r="154" spans="1:9" ht="20" customHeight="1" x14ac:dyDescent="0.2">
      <c r="A154" s="77"/>
      <c r="B154" s="73" t="s">
        <v>135</v>
      </c>
      <c r="C154" s="51"/>
      <c r="D154" s="3" t="s">
        <v>175</v>
      </c>
      <c r="E154" s="3">
        <v>5000</v>
      </c>
      <c r="F154" s="2">
        <v>1</v>
      </c>
      <c r="G154" s="2">
        <v>1</v>
      </c>
      <c r="H154" s="43">
        <f t="shared" si="2"/>
        <v>5000</v>
      </c>
      <c r="I154" s="60"/>
    </row>
    <row r="155" spans="1:9" ht="20" customHeight="1" x14ac:dyDescent="0.2">
      <c r="A155" s="77"/>
      <c r="B155" s="73" t="s">
        <v>136</v>
      </c>
      <c r="C155" s="51"/>
      <c r="D155" s="3" t="s">
        <v>175</v>
      </c>
      <c r="E155" s="3">
        <v>3500</v>
      </c>
      <c r="F155" s="2">
        <v>1</v>
      </c>
      <c r="G155" s="2">
        <v>1</v>
      </c>
      <c r="H155" s="43">
        <f t="shared" si="2"/>
        <v>3500</v>
      </c>
      <c r="I155" s="60"/>
    </row>
    <row r="156" spans="1:9" ht="20" customHeight="1" x14ac:dyDescent="0.2">
      <c r="A156" s="77" t="s">
        <v>266</v>
      </c>
      <c r="B156" s="73" t="s">
        <v>267</v>
      </c>
      <c r="C156" s="106"/>
      <c r="D156" s="3" t="s">
        <v>268</v>
      </c>
      <c r="E156" s="3">
        <v>1500</v>
      </c>
      <c r="F156" s="2">
        <v>4</v>
      </c>
      <c r="G156" s="2">
        <v>1</v>
      </c>
      <c r="H156" s="43">
        <f t="shared" si="2"/>
        <v>6000</v>
      </c>
      <c r="I156" s="60"/>
    </row>
    <row r="157" spans="1:9" ht="20" customHeight="1" x14ac:dyDescent="0.2">
      <c r="A157" s="77"/>
      <c r="B157" s="73" t="s">
        <v>131</v>
      </c>
      <c r="C157" s="107"/>
      <c r="D157" s="3" t="s">
        <v>175</v>
      </c>
      <c r="E157" s="3">
        <v>20000</v>
      </c>
      <c r="F157" s="2">
        <v>1</v>
      </c>
      <c r="G157" s="2">
        <v>1</v>
      </c>
      <c r="H157" s="43">
        <v>20000</v>
      </c>
      <c r="I157" s="60"/>
    </row>
    <row r="158" spans="1:9" ht="20" customHeight="1" x14ac:dyDescent="0.2">
      <c r="A158" s="77"/>
      <c r="B158" s="73" t="s">
        <v>132</v>
      </c>
      <c r="C158" s="33"/>
      <c r="D158" s="3" t="s">
        <v>175</v>
      </c>
      <c r="E158" s="3">
        <v>30000</v>
      </c>
      <c r="F158" s="2">
        <v>1</v>
      </c>
      <c r="G158" s="2">
        <v>1</v>
      </c>
      <c r="H158" s="43">
        <v>20000</v>
      </c>
      <c r="I158" s="60"/>
    </row>
    <row r="159" spans="1:9" ht="20" customHeight="1" x14ac:dyDescent="0.2">
      <c r="A159" s="77"/>
      <c r="B159" s="73" t="s">
        <v>133</v>
      </c>
      <c r="C159" s="34"/>
      <c r="D159" s="3" t="s">
        <v>175</v>
      </c>
      <c r="E159" s="3">
        <v>30000</v>
      </c>
      <c r="F159" s="2">
        <v>1</v>
      </c>
      <c r="G159" s="2">
        <v>1</v>
      </c>
      <c r="H159" s="43">
        <v>10000</v>
      </c>
      <c r="I159" s="60"/>
    </row>
    <row r="160" spans="1:9" ht="20" customHeight="1" x14ac:dyDescent="0.2">
      <c r="A160" s="77"/>
      <c r="B160" s="73" t="s">
        <v>235</v>
      </c>
      <c r="C160" s="34"/>
      <c r="D160" s="3" t="s">
        <v>230</v>
      </c>
      <c r="E160" s="3">
        <v>120</v>
      </c>
      <c r="F160" s="2">
        <v>200</v>
      </c>
      <c r="G160" s="2">
        <v>1</v>
      </c>
      <c r="H160" s="43">
        <f t="shared" ref="H160:H163" si="3">E160*F160*G160</f>
        <v>24000</v>
      </c>
      <c r="I160" s="61"/>
    </row>
    <row r="161" spans="1:10" ht="20" customHeight="1" x14ac:dyDescent="0.2">
      <c r="A161" s="77" t="s">
        <v>265</v>
      </c>
      <c r="B161" s="73" t="s">
        <v>137</v>
      </c>
      <c r="C161" s="51"/>
      <c r="D161" s="3" t="s">
        <v>146</v>
      </c>
      <c r="E161" s="3">
        <v>15000</v>
      </c>
      <c r="F161" s="2">
        <v>1</v>
      </c>
      <c r="G161" s="2">
        <v>1</v>
      </c>
      <c r="H161" s="43">
        <f t="shared" si="3"/>
        <v>15000</v>
      </c>
      <c r="I161" s="60"/>
    </row>
    <row r="162" spans="1:10" ht="20" customHeight="1" x14ac:dyDescent="0.2">
      <c r="A162" s="77"/>
      <c r="B162" s="73" t="s">
        <v>138</v>
      </c>
      <c r="C162" s="51"/>
      <c r="D162" s="3" t="s">
        <v>230</v>
      </c>
      <c r="E162" s="3">
        <v>500</v>
      </c>
      <c r="F162" s="2">
        <v>6</v>
      </c>
      <c r="G162" s="2">
        <v>2</v>
      </c>
      <c r="H162" s="43">
        <f t="shared" si="3"/>
        <v>6000</v>
      </c>
      <c r="I162" s="60"/>
    </row>
    <row r="163" spans="1:10" ht="20" customHeight="1" x14ac:dyDescent="0.2">
      <c r="A163" s="77"/>
      <c r="B163" s="73" t="s">
        <v>239</v>
      </c>
      <c r="C163" s="51"/>
      <c r="D163" s="3" t="s">
        <v>230</v>
      </c>
      <c r="E163" s="3">
        <v>100</v>
      </c>
      <c r="F163" s="2">
        <v>6</v>
      </c>
      <c r="G163" s="2">
        <v>2</v>
      </c>
      <c r="H163" s="43">
        <f t="shared" si="3"/>
        <v>1200</v>
      </c>
      <c r="I163" s="60"/>
    </row>
    <row r="164" spans="1:10" ht="31" customHeight="1" x14ac:dyDescent="0.2">
      <c r="A164" s="92" t="s">
        <v>27</v>
      </c>
      <c r="B164" s="93"/>
      <c r="C164" s="93"/>
      <c r="D164" s="93"/>
      <c r="E164" s="93"/>
      <c r="F164" s="93"/>
      <c r="G164" s="93"/>
      <c r="H164" s="44">
        <f>SUM(H2:H163)</f>
        <v>999422</v>
      </c>
      <c r="I164" s="62"/>
    </row>
    <row r="165" spans="1:10" ht="31" customHeight="1" x14ac:dyDescent="0.2">
      <c r="A165" s="94" t="s">
        <v>276</v>
      </c>
      <c r="B165" s="95"/>
      <c r="C165" s="95"/>
      <c r="D165" s="95"/>
      <c r="E165" s="95"/>
      <c r="F165" s="95"/>
      <c r="G165" s="95"/>
      <c r="H165" s="45">
        <f>H164*15%</f>
        <v>149913.29999999999</v>
      </c>
      <c r="I165" s="63"/>
      <c r="J165" s="69"/>
    </row>
    <row r="166" spans="1:10" ht="31" customHeight="1" x14ac:dyDescent="0.2">
      <c r="A166" s="96" t="s">
        <v>139</v>
      </c>
      <c r="B166" s="97"/>
      <c r="C166" s="97"/>
      <c r="D166" s="97"/>
      <c r="E166" s="97"/>
      <c r="F166" s="97"/>
      <c r="G166" s="97"/>
      <c r="H166" s="46">
        <f>(H164+H165)*0.06</f>
        <v>68960.118000000002</v>
      </c>
      <c r="I166" s="64" t="s">
        <v>140</v>
      </c>
    </row>
    <row r="167" spans="1:10" ht="31" customHeight="1" thickBot="1" x14ac:dyDescent="0.25">
      <c r="A167" s="90" t="s">
        <v>277</v>
      </c>
      <c r="B167" s="91"/>
      <c r="C167" s="91"/>
      <c r="D167" s="91"/>
      <c r="E167" s="91"/>
      <c r="F167" s="91"/>
      <c r="G167" s="91"/>
      <c r="H167" s="65">
        <f>H164+H165+H166</f>
        <v>1218295.4180000001</v>
      </c>
      <c r="I167" s="66"/>
    </row>
  </sheetData>
  <mergeCells count="37">
    <mergeCell ref="B112:B116"/>
    <mergeCell ref="B117:B122"/>
    <mergeCell ref="A167:G167"/>
    <mergeCell ref="A128:A129"/>
    <mergeCell ref="A130:A132"/>
    <mergeCell ref="A134:A137"/>
    <mergeCell ref="A138:A145"/>
    <mergeCell ref="A146:A155"/>
    <mergeCell ref="A156:A160"/>
    <mergeCell ref="A161:A163"/>
    <mergeCell ref="A164:G164"/>
    <mergeCell ref="A165:G165"/>
    <mergeCell ref="A166:G166"/>
    <mergeCell ref="B123:B125"/>
    <mergeCell ref="A104:A110"/>
    <mergeCell ref="A26:A42"/>
    <mergeCell ref="B26:B33"/>
    <mergeCell ref="B34:B38"/>
    <mergeCell ref="B39:B41"/>
    <mergeCell ref="B43:B46"/>
    <mergeCell ref="A51:A56"/>
    <mergeCell ref="A57:A70"/>
    <mergeCell ref="A71:A86"/>
    <mergeCell ref="A87:A99"/>
    <mergeCell ref="A100:A103"/>
    <mergeCell ref="A43:A50"/>
    <mergeCell ref="A111:A127"/>
    <mergeCell ref="A2:A3"/>
    <mergeCell ref="B2:B3"/>
    <mergeCell ref="B7:B9"/>
    <mergeCell ref="A12:A25"/>
    <mergeCell ref="B12:B17"/>
    <mergeCell ref="B18:B24"/>
    <mergeCell ref="A4:A5"/>
    <mergeCell ref="B4:B5"/>
    <mergeCell ref="A10:A11"/>
    <mergeCell ref="A7:A9"/>
  </mergeCells>
  <phoneticPr fontId="13" type="noConversion"/>
  <pageMargins left="0.69930555555555596" right="0.69930555555555596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用户</cp:lastModifiedBy>
  <dcterms:created xsi:type="dcterms:W3CDTF">2015-06-08T10:19:00Z</dcterms:created>
  <dcterms:modified xsi:type="dcterms:W3CDTF">2020-12-10T05:51:47Z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2052-2.7.1.4479</vt:lpwstr>
  </property>
  <property fmtid="{D5CDD505-2E9C-101B-9397-08002B2CF9AE}" pid="3" name="KSOReadingLayout">
    <vt:bool>true</vt:bool>
  </property>
</Properties>
</file>