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员工差旅明细!$A$1:$K$30</definedName>
  </definedNames>
  <calcPr calcId="124519"/>
</workbook>
</file>

<file path=xl/calcChain.xml><?xml version="1.0" encoding="utf-8"?>
<calcChain xmlns="http://schemas.openxmlformats.org/spreadsheetml/2006/main">
  <c r="F14" i="3"/>
  <c r="H14" l="1"/>
  <c r="H11" l="1"/>
  <c r="H12"/>
  <c r="H13"/>
  <c r="H9"/>
  <c r="H10"/>
  <c r="H28"/>
  <c r="H49"/>
  <c r="H48"/>
  <c r="H50"/>
  <c r="H51"/>
  <c r="H37"/>
  <c r="H17"/>
  <c r="H16"/>
  <c r="H15"/>
  <c r="H8"/>
  <c r="H39"/>
  <c r="G51"/>
  <c r="F51"/>
  <c r="G18"/>
  <c r="G40"/>
  <c r="C30"/>
  <c r="C14"/>
  <c r="G30"/>
  <c r="F30"/>
  <c r="H29"/>
  <c r="F18"/>
  <c r="D51"/>
  <c r="C51"/>
  <c r="D47"/>
  <c r="F47"/>
  <c r="G47"/>
  <c r="C47"/>
  <c r="D43"/>
  <c r="F43"/>
  <c r="G43"/>
  <c r="C43"/>
  <c r="D40"/>
  <c r="F40"/>
  <c r="C40"/>
  <c r="D35"/>
  <c r="F35"/>
  <c r="G35"/>
  <c r="C35"/>
  <c r="D30"/>
  <c r="D26"/>
  <c r="F26"/>
  <c r="G26"/>
  <c r="C26"/>
  <c r="D23"/>
  <c r="F23"/>
  <c r="G23"/>
  <c r="C23"/>
  <c r="D18"/>
  <c r="C18"/>
  <c r="D14"/>
  <c r="G14"/>
  <c r="E8"/>
  <c r="E14" s="1"/>
  <c r="H19"/>
  <c r="H23" s="1"/>
  <c r="H20"/>
  <c r="H21"/>
  <c r="H22"/>
  <c r="H24"/>
  <c r="H26" s="1"/>
  <c r="H25"/>
  <c r="H27"/>
  <c r="H31"/>
  <c r="H35" s="1"/>
  <c r="H32"/>
  <c r="H33"/>
  <c r="H34"/>
  <c r="H38"/>
  <c r="H40" s="1"/>
  <c r="H41"/>
  <c r="H43" s="1"/>
  <c r="H42"/>
  <c r="H44"/>
  <c r="H47"/>
  <c r="H45"/>
  <c r="H46"/>
  <c r="E15"/>
  <c r="E18"/>
  <c r="E19"/>
  <c r="E23"/>
  <c r="E24"/>
  <c r="E26"/>
  <c r="E27"/>
  <c r="E30"/>
  <c r="E31"/>
  <c r="E35"/>
  <c r="E36"/>
  <c r="E40" s="1"/>
  <c r="E41"/>
  <c r="E43" s="1"/>
  <c r="E44"/>
  <c r="E47" s="1"/>
  <c r="E48"/>
  <c r="E51" s="1"/>
  <c r="H18"/>
  <c r="D52"/>
  <c r="H30"/>
  <c r="C52"/>
  <c r="G52"/>
  <c r="G57"/>
  <c r="F52"/>
  <c r="E57" s="1"/>
  <c r="I25" i="2"/>
  <c r="G28"/>
  <c r="G25"/>
  <c r="H25"/>
  <c r="B28"/>
  <c r="K28"/>
  <c r="E52" i="3" l="1"/>
  <c r="A57" s="1"/>
  <c r="H52"/>
  <c r="C57" s="1"/>
  <c r="I57" l="1"/>
</calcChain>
</file>

<file path=xl/sharedStrings.xml><?xml version="1.0" encoding="utf-8"?>
<sst xmlns="http://schemas.openxmlformats.org/spreadsheetml/2006/main" count="102" uniqueCount="97">
  <si>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</si>
  <si>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</si>
  <si>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</si>
  <si>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</si>
  <si>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</si>
  <si>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</si>
  <si>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</si>
  <si>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</si>
  <si>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</si>
  <si>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</si>
  <si>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</si>
  <si>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</si>
  <si>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</si>
  <si>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</si>
  <si>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</si>
  <si>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</si>
  <si>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</si>
  <si>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</si>
  <si>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</si>
  <si>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</si>
  <si>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</si>
  <si>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</si>
  <si>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</si>
  <si>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</si>
  <si>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</si>
  <si>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</si>
  <si>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</si>
  <si>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</si>
  <si>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</si>
  <si>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</si>
  <si>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</si>
  <si>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</si>
  <si>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</si>
  <si>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</si>
  <si>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</si>
  <si>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</si>
  <si>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</si>
  <si>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</si>
  <si>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</si>
  <si>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</si>
  <si>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</si>
  <si>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</si>
  <si>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</si>
  <si>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</si>
  <si>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</si>
  <si>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</si>
  <si>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</si>
  <si>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</si>
  <si>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</si>
  <si>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</si>
  <si>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</si>
  <si>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</si>
  <si>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</si>
  <si>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</si>
  <si>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</si>
  <si>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</si>
  <si>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</si>
  <si>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</si>
  <si>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</si>
  <si>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</si>
  <si>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</si>
  <si>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</si>
  <si>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</si>
  <si>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</si>
  <si>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</si>
  <si>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</si>
  <si>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</si>
  <si>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</si>
  <si>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</si>
  <si>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</si>
  <si>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</si>
  <si>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</si>
  <si>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</si>
  <si>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</si>
  <si>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</si>
  <si>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</si>
  <si>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</si>
  <si>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</si>
  <si>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</si>
  <si>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境外
（离境税。小费等）</t>
    <phoneticPr fontId="1" type="noConversion"/>
  </si>
  <si>
    <t>其他突发事件
（邮费等）</t>
    <phoneticPr fontId="1" type="noConversion"/>
  </si>
  <si>
    <t>可用项目：租车费、大交通、过路费、过桥费。
加油费（仅试驾活动可用，且只可使用活动当时当地的加油票），火车票，打车票</t>
    <phoneticPr fontId="1" type="noConversion"/>
  </si>
  <si>
    <t>仲岚</t>
    <phoneticPr fontId="1" type="noConversion"/>
  </si>
  <si>
    <t>机场过路费</t>
    <phoneticPr fontId="1" type="noConversion"/>
  </si>
  <si>
    <t>wifi租赁</t>
    <phoneticPr fontId="1" type="noConversion"/>
  </si>
  <si>
    <t>7/5公司-lexus开会</t>
    <phoneticPr fontId="1" type="noConversion"/>
  </si>
  <si>
    <t>7/2机场-家</t>
    <phoneticPr fontId="1" type="noConversion"/>
  </si>
  <si>
    <t>6/25家-机场</t>
    <phoneticPr fontId="1" type="noConversion"/>
  </si>
  <si>
    <t>总监</t>
    <phoneticPr fontId="1" type="noConversion"/>
  </si>
  <si>
    <t xml:space="preserve">    团号：  </t>
    <phoneticPr fontId="1" type="noConversion"/>
  </si>
  <si>
    <t>会议日期：0</t>
    <phoneticPr fontId="1" type="noConversion"/>
  </si>
  <si>
    <t>停车费</t>
    <phoneticPr fontId="1" type="noConversion"/>
  </si>
  <si>
    <t>油费</t>
    <phoneticPr fontId="1" type="noConversion"/>
  </si>
  <si>
    <t>滴滴打车费用</t>
    <phoneticPr fontId="1" type="noConversion"/>
  </si>
  <si>
    <t>火车票</t>
    <phoneticPr fontId="1" type="noConversion"/>
  </si>
  <si>
    <t>机场大巴</t>
    <phoneticPr fontId="1" type="noConversion"/>
  </si>
  <si>
    <t>交通费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</si>
</sst>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宋体"/>
      <charset val="134"/>
    </font>
    <font>
      <sz val="9"/>
      <color indexed="8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14" fillId="0" borderId="0" xfId="2">
      <alignment vertical="center"/>
    </xf>
    <xf numFmtId="0" fontId="7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9" fillId="0" borderId="2" xfId="2" applyFont="1" applyBorder="1">
      <alignment vertical="center"/>
    </xf>
    <xf numFmtId="0" fontId="9" fillId="0" borderId="3" xfId="2" applyFont="1" applyBorder="1">
      <alignment vertical="center"/>
    </xf>
    <xf numFmtId="0" fontId="9" fillId="0" borderId="4" xfId="2" applyFont="1" applyBorder="1">
      <alignment vertical="center"/>
    </xf>
    <xf numFmtId="0" fontId="9" fillId="0" borderId="5" xfId="2" applyFont="1" applyBorder="1">
      <alignment vertical="center"/>
    </xf>
    <xf numFmtId="0" fontId="9" fillId="0" borderId="0" xfId="2" applyFont="1" applyBorder="1">
      <alignment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Fill="1" applyBorder="1">
      <alignment vertical="center"/>
    </xf>
    <xf numFmtId="0" fontId="9" fillId="0" borderId="6" xfId="2" applyFont="1" applyBorder="1">
      <alignment vertical="center"/>
    </xf>
    <xf numFmtId="0" fontId="9" fillId="0" borderId="7" xfId="2" applyFont="1" applyBorder="1">
      <alignment vertical="center"/>
    </xf>
    <xf numFmtId="0" fontId="9" fillId="0" borderId="8" xfId="2" applyFont="1" applyBorder="1">
      <alignment vertical="center"/>
    </xf>
    <xf numFmtId="0" fontId="9" fillId="0" borderId="0" xfId="2" applyFont="1">
      <alignment vertical="center"/>
    </xf>
    <xf numFmtId="0" fontId="10" fillId="0" borderId="9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179" fontId="9" fillId="3" borderId="1" xfId="2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vertical="center"/>
    </xf>
    <xf numFmtId="178" fontId="10" fillId="0" borderId="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vertical="center"/>
    </xf>
    <xf numFmtId="177" fontId="9" fillId="0" borderId="0" xfId="2" applyNumberFormat="1" applyFont="1" applyBorder="1" applyAlignment="1">
      <alignment horizontal="left" vertical="center"/>
    </xf>
    <xf numFmtId="176" fontId="10" fillId="0" borderId="1" xfId="2" applyNumberFormat="1" applyFont="1" applyBorder="1" applyAlignment="1">
      <alignment horizontal="center" vertical="center"/>
    </xf>
    <xf numFmtId="0" fontId="9" fillId="3" borderId="1" xfId="2" applyFont="1" applyFill="1" applyBorder="1" applyAlignment="1">
      <alignment vertical="center" wrapText="1"/>
    </xf>
    <xf numFmtId="176" fontId="4" fillId="4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80" fontId="4" fillId="2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5" borderId="1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1" fillId="5" borderId="1" xfId="0" applyNumberFormat="1" applyFont="1" applyFill="1" applyBorder="1" applyAlignment="1">
      <alignment horizontal="right" vertical="center"/>
    </xf>
    <xf numFmtId="0" fontId="8" fillId="0" borderId="0" xfId="2" applyFont="1" applyAlignment="1">
      <alignment vertical="center"/>
    </xf>
    <xf numFmtId="0" fontId="13" fillId="0" borderId="1" xfId="0" applyFont="1" applyBorder="1">
      <alignment vertical="center"/>
    </xf>
    <xf numFmtId="0" fontId="8" fillId="0" borderId="0" xfId="0" applyFont="1">
      <alignment vertical="center"/>
    </xf>
    <xf numFmtId="180" fontId="11" fillId="5" borderId="1" xfId="0" applyNumberFormat="1" applyFont="1" applyFill="1" applyBorder="1" applyAlignment="1">
      <alignment horizontal="center" vertical="center"/>
    </xf>
    <xf numFmtId="179" fontId="9" fillId="3" borderId="9" xfId="2" applyNumberFormat="1" applyFont="1" applyFill="1" applyBorder="1" applyAlignment="1">
      <alignment horizontal="center" vertical="center"/>
    </xf>
    <xf numFmtId="179" fontId="9" fillId="3" borderId="10" xfId="2" applyNumberFormat="1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180" fontId="0" fillId="0" borderId="1" xfId="0" applyNumberFormat="1" applyBorder="1" applyAlignment="1">
      <alignment horizontal="right" vertical="center"/>
    </xf>
    <xf numFmtId="0" fontId="15" fillId="0" borderId="1" xfId="0" applyFont="1" applyBorder="1">
      <alignment vertical="center"/>
    </xf>
    <xf numFmtId="180" fontId="0" fillId="0" borderId="1" xfId="0" applyNumberFormat="1" applyFill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180" fontId="0" fillId="0" borderId="11" xfId="0" applyNumberFormat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177" fontId="3" fillId="3" borderId="14" xfId="0" applyNumberFormat="1" applyFont="1" applyFill="1" applyBorder="1" applyAlignment="1">
      <alignment horizontal="center" vertical="center"/>
    </xf>
    <xf numFmtId="180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3" fillId="3" borderId="9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80" fontId="0" fillId="0" borderId="11" xfId="0" applyNumberFormat="1" applyBorder="1" applyAlignment="1">
      <alignment horizontal="right" vertical="center"/>
    </xf>
    <xf numFmtId="180" fontId="0" fillId="0" borderId="12" xfId="0" applyNumberFormat="1" applyBorder="1" applyAlignment="1">
      <alignment horizontal="right" vertical="center"/>
    </xf>
    <xf numFmtId="180" fontId="0" fillId="0" borderId="13" xfId="0" applyNumberFormat="1" applyBorder="1" applyAlignment="1">
      <alignment horizontal="righ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10" fillId="0" borderId="9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0" fontId="9" fillId="9" borderId="0" xfId="2" applyFont="1" applyFill="1" applyBorder="1" applyAlignment="1">
      <alignment horizontal="center" vertical="center"/>
    </xf>
    <xf numFmtId="0" fontId="9" fillId="9" borderId="15" xfId="2" applyFont="1" applyFill="1" applyBorder="1" applyAlignment="1">
      <alignment horizontal="center" vertical="center"/>
    </xf>
    <xf numFmtId="14" fontId="9" fillId="9" borderId="0" xfId="2" applyNumberFormat="1" applyFont="1" applyFill="1" applyBorder="1" applyAlignment="1">
      <alignment horizontal="center" vertical="center"/>
    </xf>
    <xf numFmtId="179" fontId="9" fillId="3" borderId="9" xfId="2" applyNumberFormat="1" applyFont="1" applyFill="1" applyBorder="1" applyAlignment="1">
      <alignment horizontal="center" vertical="center"/>
    </xf>
    <xf numFmtId="179" fontId="9" fillId="3" borderId="10" xfId="2" applyNumberFormat="1" applyFont="1" applyFill="1" applyBorder="1" applyAlignment="1">
      <alignment horizontal="center" vertical="center"/>
    </xf>
    <xf numFmtId="177" fontId="10" fillId="3" borderId="1" xfId="2" applyNumberFormat="1" applyFont="1" applyFill="1" applyBorder="1" applyAlignment="1">
      <alignment horizontal="center" vertical="center"/>
    </xf>
    <xf numFmtId="178" fontId="10" fillId="0" borderId="9" xfId="2" applyNumberFormat="1" applyFont="1" applyBorder="1" applyAlignment="1">
      <alignment horizontal="center" vertical="center"/>
    </xf>
    <xf numFmtId="178" fontId="10" fillId="0" borderId="10" xfId="2" applyNumberFormat="1" applyFont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9" fillId="3" borderId="11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781050</xdr:colOff>
      <xdr:row>2</xdr:row>
      <xdr:rowOff>219075</xdr:rowOff>
    </xdr:to>
    <xdr:pic>
      <xdr:nvPicPr>
        <xdr:cNvPr id="1025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049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37" workbookViewId="0">
      <selection activeCell="G4" sqref="G4:I5"/>
    </sheetView>
  </sheetViews>
  <sheetFormatPr defaultRowHeight="21" customHeight="1"/>
  <cols>
    <col min="1" max="1" width="7.375" style="1" customWidth="1"/>
    <col min="2" max="2" width="15.25" customWidth="1"/>
    <col min="3" max="3" width="14.5" style="31" bestFit="1" customWidth="1"/>
    <col min="5" max="5" width="12.375" customWidth="1"/>
    <col min="6" max="7" width="12.5" customWidth="1"/>
    <col min="8" max="8" width="12.25" customWidth="1"/>
    <col min="9" max="9" width="22.25" customWidth="1"/>
    <col min="10" max="10" width="39.5" customWidth="1"/>
  </cols>
  <sheetData>
    <row r="2" spans="1:12" ht="21" customHeight="1">
      <c r="C2" s="54" t="s">
        <v>74</v>
      </c>
      <c r="D2" s="54"/>
      <c r="E2" s="54"/>
      <c r="F2" s="54"/>
      <c r="G2" s="54"/>
      <c r="H2" s="54"/>
      <c r="I2" s="40"/>
      <c r="J2" s="40"/>
      <c r="K2" s="40"/>
      <c r="L2" s="40"/>
    </row>
    <row r="4" spans="1:12" ht="21" customHeight="1">
      <c r="G4" s="68" t="s">
        <v>89</v>
      </c>
      <c r="H4" s="68"/>
      <c r="I4" s="68"/>
      <c r="J4" s="68" t="s">
        <v>90</v>
      </c>
    </row>
    <row r="5" spans="1:12" ht="21" customHeight="1">
      <c r="G5" s="69"/>
      <c r="H5" s="69"/>
      <c r="I5" s="69"/>
      <c r="J5" s="69"/>
    </row>
    <row r="6" spans="1:12" ht="21" customHeight="1">
      <c r="A6" s="62" t="s">
        <v>48</v>
      </c>
      <c r="B6" s="55" t="s">
        <v>0</v>
      </c>
      <c r="C6" s="56" t="s">
        <v>10</v>
      </c>
      <c r="D6" s="56"/>
      <c r="E6" s="56"/>
      <c r="F6" s="57" t="s">
        <v>9</v>
      </c>
      <c r="G6" s="57"/>
      <c r="H6" s="57"/>
      <c r="I6" s="57"/>
      <c r="J6" s="55" t="s">
        <v>5</v>
      </c>
    </row>
    <row r="7" spans="1:12" ht="21" customHeight="1">
      <c r="A7" s="62"/>
      <c r="B7" s="55"/>
      <c r="C7" s="30" t="s">
        <v>8</v>
      </c>
      <c r="D7" s="3" t="s">
        <v>1</v>
      </c>
      <c r="E7" s="29" t="s">
        <v>6</v>
      </c>
      <c r="F7" s="28" t="s">
        <v>14</v>
      </c>
      <c r="G7" s="28" t="s">
        <v>15</v>
      </c>
      <c r="H7" s="28" t="s">
        <v>7</v>
      </c>
      <c r="I7" s="28" t="s">
        <v>49</v>
      </c>
      <c r="J7" s="55"/>
    </row>
    <row r="8" spans="1:12" ht="21" customHeight="1">
      <c r="A8" s="58">
        <v>1</v>
      </c>
      <c r="B8" s="65" t="s">
        <v>2</v>
      </c>
      <c r="C8" s="77">
        <v>0</v>
      </c>
      <c r="D8" s="58">
        <v>1</v>
      </c>
      <c r="E8" s="89">
        <f>C8*D8</f>
        <v>0</v>
      </c>
      <c r="F8" s="38">
        <v>4309.5</v>
      </c>
      <c r="G8" s="38">
        <v>0</v>
      </c>
      <c r="H8" s="53">
        <f>F8+G8</f>
        <v>4309.5</v>
      </c>
      <c r="I8" s="52" t="s">
        <v>96</v>
      </c>
      <c r="J8" s="73" t="s">
        <v>81</v>
      </c>
    </row>
    <row r="9" spans="1:12" ht="21" customHeight="1">
      <c r="A9" s="59"/>
      <c r="B9" s="66"/>
      <c r="C9" s="78"/>
      <c r="D9" s="59"/>
      <c r="E9" s="90"/>
      <c r="F9" s="38">
        <v>286</v>
      </c>
      <c r="G9" s="51">
        <v>0</v>
      </c>
      <c r="H9" s="53">
        <f t="shared" ref="H9:H13" si="0">F9+G9</f>
        <v>286</v>
      </c>
      <c r="I9" s="2" t="s">
        <v>91</v>
      </c>
      <c r="J9" s="74"/>
    </row>
    <row r="10" spans="1:12" ht="21" customHeight="1">
      <c r="A10" s="59"/>
      <c r="B10" s="66"/>
      <c r="C10" s="78"/>
      <c r="D10" s="59"/>
      <c r="E10" s="90"/>
      <c r="F10" s="38">
        <v>2364.0300000000002</v>
      </c>
      <c r="G10" s="51">
        <v>0</v>
      </c>
      <c r="H10" s="53">
        <f t="shared" si="0"/>
        <v>2364.0300000000002</v>
      </c>
      <c r="I10" s="2" t="s">
        <v>92</v>
      </c>
      <c r="J10" s="74"/>
    </row>
    <row r="11" spans="1:12" ht="21" customHeight="1">
      <c r="A11" s="59"/>
      <c r="B11" s="66"/>
      <c r="C11" s="78"/>
      <c r="D11" s="59"/>
      <c r="E11" s="90"/>
      <c r="F11" s="38">
        <v>3765.36</v>
      </c>
      <c r="G11" s="51">
        <v>0</v>
      </c>
      <c r="H11" s="53">
        <f t="shared" si="0"/>
        <v>3765.36</v>
      </c>
      <c r="I11" s="2" t="s">
        <v>93</v>
      </c>
      <c r="J11" s="74"/>
    </row>
    <row r="12" spans="1:12" ht="21" customHeight="1">
      <c r="A12" s="59"/>
      <c r="B12" s="66"/>
      <c r="C12" s="78"/>
      <c r="D12" s="59"/>
      <c r="E12" s="90"/>
      <c r="F12" s="51">
        <v>220</v>
      </c>
      <c r="G12" s="51">
        <v>0</v>
      </c>
      <c r="H12" s="53">
        <f t="shared" si="0"/>
        <v>220</v>
      </c>
      <c r="I12" s="2" t="s">
        <v>95</v>
      </c>
      <c r="J12" s="74"/>
    </row>
    <row r="13" spans="1:12" ht="21" customHeight="1">
      <c r="A13" s="60"/>
      <c r="B13" s="67"/>
      <c r="C13" s="79"/>
      <c r="D13" s="60"/>
      <c r="E13" s="91"/>
      <c r="F13" s="51">
        <v>1013.5</v>
      </c>
      <c r="G13" s="51">
        <v>0</v>
      </c>
      <c r="H13" s="53">
        <f t="shared" si="0"/>
        <v>1013.5</v>
      </c>
      <c r="I13" s="2" t="s">
        <v>94</v>
      </c>
      <c r="J13" s="74"/>
    </row>
    <row r="14" spans="1:12" s="33" customFormat="1" ht="21" customHeight="1">
      <c r="A14" s="36"/>
      <c r="B14" s="32" t="s">
        <v>50</v>
      </c>
      <c r="C14" s="39">
        <f t="shared" ref="C14:G14" si="1">SUM(C8)</f>
        <v>0</v>
      </c>
      <c r="D14" s="43">
        <f t="shared" si="1"/>
        <v>1</v>
      </c>
      <c r="E14" s="39">
        <f t="shared" si="1"/>
        <v>0</v>
      </c>
      <c r="F14" s="39">
        <f>SUM(F8:F13)</f>
        <v>11958.390000000001</v>
      </c>
      <c r="G14" s="39">
        <f t="shared" si="1"/>
        <v>0</v>
      </c>
      <c r="H14" s="39">
        <f>SUM(H8:H13)</f>
        <v>11958.390000000001</v>
      </c>
      <c r="I14" s="37"/>
      <c r="J14" s="75"/>
    </row>
    <row r="15" spans="1:12" ht="21" customHeight="1">
      <c r="A15" s="58">
        <v>2</v>
      </c>
      <c r="B15" s="58" t="s">
        <v>51</v>
      </c>
      <c r="C15" s="58">
        <v>0</v>
      </c>
      <c r="D15" s="58">
        <v>1</v>
      </c>
      <c r="E15" s="94">
        <f>C15*D15</f>
        <v>0</v>
      </c>
      <c r="F15" s="38">
        <v>0</v>
      </c>
      <c r="G15" s="38">
        <v>0</v>
      </c>
      <c r="H15" s="38">
        <f>F15+G15</f>
        <v>0</v>
      </c>
      <c r="I15" s="2"/>
      <c r="J15" s="76" t="s">
        <v>66</v>
      </c>
    </row>
    <row r="16" spans="1:12" ht="21" customHeight="1">
      <c r="A16" s="59"/>
      <c r="B16" s="59"/>
      <c r="C16" s="59"/>
      <c r="D16" s="59"/>
      <c r="E16" s="95"/>
      <c r="F16" s="38">
        <v>0</v>
      </c>
      <c r="G16" s="38">
        <v>0</v>
      </c>
      <c r="H16" s="38">
        <f>F16+G16</f>
        <v>0</v>
      </c>
      <c r="I16" s="2"/>
      <c r="J16" s="74"/>
    </row>
    <row r="17" spans="1:10" ht="21" customHeight="1">
      <c r="A17" s="60"/>
      <c r="B17" s="60"/>
      <c r="C17" s="60"/>
      <c r="D17" s="60"/>
      <c r="E17" s="96"/>
      <c r="F17" s="38">
        <v>0</v>
      </c>
      <c r="G17" s="38">
        <v>0</v>
      </c>
      <c r="H17" s="38">
        <f>F17+G17</f>
        <v>0</v>
      </c>
      <c r="I17" s="2"/>
      <c r="J17" s="74"/>
    </row>
    <row r="18" spans="1:10" s="33" customFormat="1" ht="21" customHeight="1">
      <c r="A18" s="36"/>
      <c r="B18" s="32" t="s">
        <v>52</v>
      </c>
      <c r="C18" s="39">
        <f>SUM(C15)</f>
        <v>0</v>
      </c>
      <c r="D18" s="43">
        <f>SUM(D15)</f>
        <v>1</v>
      </c>
      <c r="E18" s="39">
        <f>SUM(E15)</f>
        <v>0</v>
      </c>
      <c r="F18" s="39">
        <f>SUM(F15:F16)</f>
        <v>0</v>
      </c>
      <c r="G18" s="39">
        <f>SUM(G15:G17)</f>
        <v>0</v>
      </c>
      <c r="H18" s="39">
        <f>SUM(H15:H17)</f>
        <v>0</v>
      </c>
      <c r="I18" s="37"/>
      <c r="J18" s="75"/>
    </row>
    <row r="19" spans="1:10" ht="21" customHeight="1">
      <c r="A19" s="61">
        <v>3</v>
      </c>
      <c r="B19" s="63" t="s">
        <v>53</v>
      </c>
      <c r="C19" s="64">
        <v>0</v>
      </c>
      <c r="D19" s="61">
        <v>1</v>
      </c>
      <c r="E19" s="64">
        <f>C19*D19</f>
        <v>0</v>
      </c>
      <c r="F19" s="38">
        <v>0</v>
      </c>
      <c r="G19" s="38">
        <v>0</v>
      </c>
      <c r="H19" s="38">
        <f t="shared" ref="H19:H46" si="2">F19+G19</f>
        <v>0</v>
      </c>
      <c r="I19" s="2"/>
      <c r="J19" s="70" t="s">
        <v>67</v>
      </c>
    </row>
    <row r="20" spans="1:10" ht="21" customHeight="1">
      <c r="A20" s="61"/>
      <c r="B20" s="63"/>
      <c r="C20" s="64"/>
      <c r="D20" s="61"/>
      <c r="E20" s="64"/>
      <c r="F20" s="38">
        <v>0</v>
      </c>
      <c r="G20" s="38">
        <v>0</v>
      </c>
      <c r="H20" s="38">
        <f t="shared" si="2"/>
        <v>0</v>
      </c>
      <c r="I20" s="2"/>
      <c r="J20" s="71"/>
    </row>
    <row r="21" spans="1:10" ht="21" customHeight="1">
      <c r="A21" s="61"/>
      <c r="B21" s="63"/>
      <c r="C21" s="64"/>
      <c r="D21" s="61"/>
      <c r="E21" s="64"/>
      <c r="F21" s="38">
        <v>0</v>
      </c>
      <c r="G21" s="38">
        <v>0</v>
      </c>
      <c r="H21" s="38">
        <f t="shared" si="2"/>
        <v>0</v>
      </c>
      <c r="I21" s="2"/>
      <c r="J21" s="71"/>
    </row>
    <row r="22" spans="1:10" ht="21" customHeight="1">
      <c r="A22" s="61"/>
      <c r="B22" s="63"/>
      <c r="C22" s="64"/>
      <c r="D22" s="61"/>
      <c r="E22" s="64"/>
      <c r="F22" s="38">
        <v>0</v>
      </c>
      <c r="G22" s="38">
        <v>0</v>
      </c>
      <c r="H22" s="38">
        <f t="shared" si="2"/>
        <v>0</v>
      </c>
      <c r="I22" s="2"/>
      <c r="J22" s="71"/>
    </row>
    <row r="23" spans="1:10" s="33" customFormat="1" ht="21" customHeight="1">
      <c r="A23" s="36"/>
      <c r="B23" s="32" t="s">
        <v>54</v>
      </c>
      <c r="C23" s="39">
        <f t="shared" ref="C23:H23" si="3">SUM(C19)</f>
        <v>0</v>
      </c>
      <c r="D23" s="43">
        <f t="shared" si="3"/>
        <v>1</v>
      </c>
      <c r="E23" s="39">
        <f t="shared" si="3"/>
        <v>0</v>
      </c>
      <c r="F23" s="39">
        <f t="shared" si="3"/>
        <v>0</v>
      </c>
      <c r="G23" s="39">
        <f t="shared" si="3"/>
        <v>0</v>
      </c>
      <c r="H23" s="39">
        <f t="shared" si="3"/>
        <v>0</v>
      </c>
      <c r="I23" s="37"/>
      <c r="J23" s="72"/>
    </row>
    <row r="24" spans="1:10" ht="21" customHeight="1">
      <c r="A24" s="61">
        <v>4</v>
      </c>
      <c r="B24" s="63" t="s">
        <v>4</v>
      </c>
      <c r="C24" s="64">
        <v>0</v>
      </c>
      <c r="D24" s="61">
        <v>1</v>
      </c>
      <c r="E24" s="64">
        <f>C24*D24</f>
        <v>0</v>
      </c>
      <c r="F24" s="38">
        <v>708</v>
      </c>
      <c r="G24" s="38">
        <v>0</v>
      </c>
      <c r="H24" s="53">
        <f t="shared" si="2"/>
        <v>708</v>
      </c>
      <c r="I24" s="2"/>
      <c r="J24" s="70" t="s">
        <v>68</v>
      </c>
    </row>
    <row r="25" spans="1:10" ht="21" customHeight="1">
      <c r="A25" s="61"/>
      <c r="B25" s="63"/>
      <c r="C25" s="64"/>
      <c r="D25" s="61"/>
      <c r="E25" s="64"/>
      <c r="F25" s="38">
        <v>0</v>
      </c>
      <c r="G25" s="38">
        <v>0</v>
      </c>
      <c r="H25" s="38">
        <f t="shared" si="2"/>
        <v>0</v>
      </c>
      <c r="I25" s="2"/>
      <c r="J25" s="71"/>
    </row>
    <row r="26" spans="1:10" s="33" customFormat="1" ht="21" customHeight="1">
      <c r="A26" s="36"/>
      <c r="B26" s="32" t="s">
        <v>55</v>
      </c>
      <c r="C26" s="39">
        <f t="shared" ref="C26:H26" si="4">SUM(C24)</f>
        <v>0</v>
      </c>
      <c r="D26" s="43">
        <f t="shared" si="4"/>
        <v>1</v>
      </c>
      <c r="E26" s="39">
        <f t="shared" si="4"/>
        <v>0</v>
      </c>
      <c r="F26" s="39">
        <f t="shared" si="4"/>
        <v>708</v>
      </c>
      <c r="G26" s="39">
        <f t="shared" si="4"/>
        <v>0</v>
      </c>
      <c r="H26" s="39">
        <f t="shared" si="4"/>
        <v>708</v>
      </c>
      <c r="I26" s="37"/>
      <c r="J26" s="72"/>
    </row>
    <row r="27" spans="1:10" ht="21" customHeight="1">
      <c r="A27" s="58">
        <v>5</v>
      </c>
      <c r="B27" s="65" t="s">
        <v>56</v>
      </c>
      <c r="C27" s="77">
        <v>0</v>
      </c>
      <c r="D27" s="58">
        <v>1</v>
      </c>
      <c r="E27" s="77">
        <f>C27*D27</f>
        <v>0</v>
      </c>
      <c r="F27" s="38">
        <v>0</v>
      </c>
      <c r="G27" s="38">
        <v>0</v>
      </c>
      <c r="H27" s="38">
        <f t="shared" si="2"/>
        <v>0</v>
      </c>
      <c r="I27" s="2"/>
      <c r="J27" s="76" t="s">
        <v>69</v>
      </c>
    </row>
    <row r="28" spans="1:10" ht="21" customHeight="1">
      <c r="A28" s="59"/>
      <c r="B28" s="66"/>
      <c r="C28" s="78"/>
      <c r="D28" s="59"/>
      <c r="E28" s="78"/>
      <c r="F28" s="38">
        <v>0</v>
      </c>
      <c r="G28" s="38">
        <v>0</v>
      </c>
      <c r="H28" s="38">
        <f>F28+G28</f>
        <v>0</v>
      </c>
      <c r="I28" s="2"/>
      <c r="J28" s="74"/>
    </row>
    <row r="29" spans="1:10" ht="21" customHeight="1">
      <c r="A29" s="60"/>
      <c r="B29" s="67"/>
      <c r="C29" s="79"/>
      <c r="D29" s="60"/>
      <c r="E29" s="79"/>
      <c r="F29" s="38">
        <v>0</v>
      </c>
      <c r="G29" s="38">
        <v>0</v>
      </c>
      <c r="H29" s="38">
        <f>F29+G29</f>
        <v>0</v>
      </c>
      <c r="I29" s="2"/>
      <c r="J29" s="74"/>
    </row>
    <row r="30" spans="1:10" s="33" customFormat="1" ht="21" customHeight="1">
      <c r="A30" s="36"/>
      <c r="B30" s="32" t="s">
        <v>60</v>
      </c>
      <c r="C30" s="39">
        <f>SUM(C27)</f>
        <v>0</v>
      </c>
      <c r="D30" s="43">
        <f>SUM(D27)</f>
        <v>1</v>
      </c>
      <c r="E30" s="39">
        <f>SUM(E27)</f>
        <v>0</v>
      </c>
      <c r="F30" s="39">
        <f>SUM(F27:F29)</f>
        <v>0</v>
      </c>
      <c r="G30" s="39">
        <f>SUM(G27:G29)</f>
        <v>0</v>
      </c>
      <c r="H30" s="39">
        <f>SUM(H27:H29)</f>
        <v>0</v>
      </c>
      <c r="I30" s="37"/>
      <c r="J30" s="75"/>
    </row>
    <row r="31" spans="1:10" ht="21" customHeight="1">
      <c r="A31" s="61">
        <v>6</v>
      </c>
      <c r="B31" s="63" t="s">
        <v>57</v>
      </c>
      <c r="C31" s="64">
        <v>0</v>
      </c>
      <c r="D31" s="61">
        <v>1</v>
      </c>
      <c r="E31" s="64">
        <f>C31*D31</f>
        <v>0</v>
      </c>
      <c r="F31" s="38">
        <v>0</v>
      </c>
      <c r="G31" s="38">
        <v>0</v>
      </c>
      <c r="H31" s="38">
        <f t="shared" si="2"/>
        <v>0</v>
      </c>
      <c r="I31" s="2"/>
      <c r="J31" s="76" t="s">
        <v>70</v>
      </c>
    </row>
    <row r="32" spans="1:10" ht="21" customHeight="1">
      <c r="A32" s="61"/>
      <c r="B32" s="63"/>
      <c r="C32" s="64"/>
      <c r="D32" s="61"/>
      <c r="E32" s="64"/>
      <c r="F32" s="38">
        <v>0</v>
      </c>
      <c r="G32" s="38">
        <v>0</v>
      </c>
      <c r="H32" s="38">
        <f t="shared" si="2"/>
        <v>0</v>
      </c>
      <c r="I32" s="2"/>
      <c r="J32" s="71"/>
    </row>
    <row r="33" spans="1:10" ht="21" customHeight="1">
      <c r="A33" s="61"/>
      <c r="B33" s="63"/>
      <c r="C33" s="64"/>
      <c r="D33" s="61"/>
      <c r="E33" s="64"/>
      <c r="F33" s="38">
        <v>0</v>
      </c>
      <c r="G33" s="38">
        <v>0</v>
      </c>
      <c r="H33" s="38">
        <f t="shared" si="2"/>
        <v>0</v>
      </c>
      <c r="I33" s="2"/>
      <c r="J33" s="71"/>
    </row>
    <row r="34" spans="1:10" ht="21" customHeight="1">
      <c r="A34" s="61"/>
      <c r="B34" s="63"/>
      <c r="C34" s="64"/>
      <c r="D34" s="61"/>
      <c r="E34" s="64"/>
      <c r="F34" s="38">
        <v>0</v>
      </c>
      <c r="G34" s="38">
        <v>0</v>
      </c>
      <c r="H34" s="38">
        <f t="shared" si="2"/>
        <v>0</v>
      </c>
      <c r="I34" s="2"/>
      <c r="J34" s="71"/>
    </row>
    <row r="35" spans="1:10" s="33" customFormat="1" ht="21" customHeight="1">
      <c r="A35" s="36"/>
      <c r="B35" s="32" t="s">
        <v>61</v>
      </c>
      <c r="C35" s="39">
        <f t="shared" ref="C35:H35" si="5">SUM(C31)</f>
        <v>0</v>
      </c>
      <c r="D35" s="43">
        <f t="shared" si="5"/>
        <v>1</v>
      </c>
      <c r="E35" s="39">
        <f t="shared" si="5"/>
        <v>0</v>
      </c>
      <c r="F35" s="39">
        <f t="shared" si="5"/>
        <v>0</v>
      </c>
      <c r="G35" s="39">
        <f t="shared" si="5"/>
        <v>0</v>
      </c>
      <c r="H35" s="39">
        <f t="shared" si="5"/>
        <v>0</v>
      </c>
      <c r="I35" s="37"/>
      <c r="J35" s="72"/>
    </row>
    <row r="36" spans="1:10" ht="21" customHeight="1">
      <c r="A36" s="61">
        <v>7</v>
      </c>
      <c r="B36" s="63" t="s">
        <v>58</v>
      </c>
      <c r="C36" s="64">
        <v>0</v>
      </c>
      <c r="D36" s="61">
        <v>1</v>
      </c>
      <c r="E36" s="64">
        <f>C36*D36</f>
        <v>0</v>
      </c>
      <c r="F36" s="38">
        <v>0</v>
      </c>
      <c r="G36" s="38">
        <v>0</v>
      </c>
      <c r="H36" s="38">
        <v>0</v>
      </c>
      <c r="I36" s="2"/>
      <c r="J36" s="48"/>
    </row>
    <row r="37" spans="1:10" ht="21" customHeight="1">
      <c r="A37" s="61"/>
      <c r="B37" s="63"/>
      <c r="C37" s="64"/>
      <c r="D37" s="61"/>
      <c r="E37" s="64"/>
      <c r="F37" s="38">
        <v>0</v>
      </c>
      <c r="G37" s="38">
        <v>0</v>
      </c>
      <c r="H37" s="38">
        <f>F37+G37</f>
        <v>0</v>
      </c>
      <c r="I37" s="2"/>
      <c r="J37" s="49"/>
    </row>
    <row r="38" spans="1:10" ht="21" customHeight="1">
      <c r="A38" s="61"/>
      <c r="B38" s="63"/>
      <c r="C38" s="64"/>
      <c r="D38" s="61"/>
      <c r="E38" s="64"/>
      <c r="F38" s="38">
        <v>0</v>
      </c>
      <c r="G38" s="38">
        <v>0</v>
      </c>
      <c r="H38" s="38">
        <f t="shared" si="2"/>
        <v>0</v>
      </c>
      <c r="I38" s="2"/>
      <c r="J38" s="49"/>
    </row>
    <row r="39" spans="1:10" ht="21" customHeight="1">
      <c r="A39" s="61"/>
      <c r="B39" s="63"/>
      <c r="C39" s="64"/>
      <c r="D39" s="61"/>
      <c r="E39" s="64"/>
      <c r="F39" s="38">
        <v>0</v>
      </c>
      <c r="G39" s="38">
        <v>0</v>
      </c>
      <c r="H39" s="38">
        <f t="shared" si="2"/>
        <v>0</v>
      </c>
      <c r="I39" s="2"/>
      <c r="J39" s="49" t="s">
        <v>84</v>
      </c>
    </row>
    <row r="40" spans="1:10" s="33" customFormat="1" ht="21" customHeight="1">
      <c r="A40" s="36"/>
      <c r="B40" s="32" t="s">
        <v>62</v>
      </c>
      <c r="C40" s="39">
        <f>SUM(C36)</f>
        <v>0</v>
      </c>
      <c r="D40" s="43">
        <f>SUM(D36)</f>
        <v>1</v>
      </c>
      <c r="E40" s="39">
        <f>SUM(E36)</f>
        <v>0</v>
      </c>
      <c r="F40" s="39">
        <f>SUM(F36)</f>
        <v>0</v>
      </c>
      <c r="G40" s="39">
        <f>SUM(G36:G39)</f>
        <v>0</v>
      </c>
      <c r="H40" s="39">
        <f>SUM(H36:H39)</f>
        <v>0</v>
      </c>
      <c r="I40" s="37"/>
      <c r="J40" s="50"/>
    </row>
    <row r="41" spans="1:10" ht="21" customHeight="1">
      <c r="A41" s="61">
        <v>8</v>
      </c>
      <c r="B41" s="63" t="s">
        <v>3</v>
      </c>
      <c r="C41" s="64">
        <v>0</v>
      </c>
      <c r="D41" s="61"/>
      <c r="E41" s="64">
        <f>C41*D41</f>
        <v>0</v>
      </c>
      <c r="F41" s="38">
        <v>0</v>
      </c>
      <c r="G41" s="38">
        <v>0</v>
      </c>
      <c r="H41" s="38">
        <f t="shared" si="2"/>
        <v>0</v>
      </c>
      <c r="I41" s="2"/>
      <c r="J41" s="70" t="s">
        <v>71</v>
      </c>
    </row>
    <row r="42" spans="1:10" ht="21" customHeight="1">
      <c r="A42" s="61"/>
      <c r="B42" s="63"/>
      <c r="C42" s="64"/>
      <c r="D42" s="61"/>
      <c r="E42" s="64"/>
      <c r="F42" s="38">
        <v>0</v>
      </c>
      <c r="G42" s="38">
        <v>0</v>
      </c>
      <c r="H42" s="38">
        <f t="shared" si="2"/>
        <v>0</v>
      </c>
      <c r="I42" s="2"/>
      <c r="J42" s="71"/>
    </row>
    <row r="43" spans="1:10" s="33" customFormat="1" ht="21" customHeight="1">
      <c r="A43" s="36"/>
      <c r="B43" s="32" t="s">
        <v>59</v>
      </c>
      <c r="C43" s="39">
        <f t="shared" ref="C43:H43" si="6">SUM(C41)</f>
        <v>0</v>
      </c>
      <c r="D43" s="43">
        <f t="shared" si="6"/>
        <v>0</v>
      </c>
      <c r="E43" s="39">
        <f t="shared" si="6"/>
        <v>0</v>
      </c>
      <c r="F43" s="39">
        <f t="shared" si="6"/>
        <v>0</v>
      </c>
      <c r="G43" s="39">
        <f t="shared" si="6"/>
        <v>0</v>
      </c>
      <c r="H43" s="39">
        <f t="shared" si="6"/>
        <v>0</v>
      </c>
      <c r="I43" s="37"/>
      <c r="J43" s="72"/>
    </row>
    <row r="44" spans="1:10" ht="21" customHeight="1">
      <c r="A44" s="61">
        <v>9</v>
      </c>
      <c r="B44" s="88" t="s">
        <v>79</v>
      </c>
      <c r="C44" s="64">
        <v>0</v>
      </c>
      <c r="D44" s="61">
        <v>1</v>
      </c>
      <c r="E44" s="64">
        <f>C44*D44</f>
        <v>0</v>
      </c>
      <c r="F44" s="38">
        <v>0</v>
      </c>
      <c r="G44" s="38">
        <v>0</v>
      </c>
      <c r="H44" s="38">
        <f t="shared" si="2"/>
        <v>0</v>
      </c>
      <c r="I44" s="2"/>
      <c r="J44" s="76" t="s">
        <v>72</v>
      </c>
    </row>
    <row r="45" spans="1:10" ht="21" customHeight="1">
      <c r="A45" s="61"/>
      <c r="B45" s="63"/>
      <c r="C45" s="64"/>
      <c r="D45" s="61"/>
      <c r="E45" s="64"/>
      <c r="F45" s="38">
        <v>0</v>
      </c>
      <c r="G45" s="38">
        <v>0</v>
      </c>
      <c r="H45" s="38">
        <f t="shared" si="2"/>
        <v>0</v>
      </c>
      <c r="I45" s="2"/>
      <c r="J45" s="74"/>
    </row>
    <row r="46" spans="1:10" ht="21" customHeight="1">
      <c r="A46" s="61"/>
      <c r="B46" s="63"/>
      <c r="C46" s="64"/>
      <c r="D46" s="61"/>
      <c r="E46" s="64"/>
      <c r="F46" s="38">
        <v>0</v>
      </c>
      <c r="G46" s="38">
        <v>0</v>
      </c>
      <c r="H46" s="38">
        <f t="shared" si="2"/>
        <v>0</v>
      </c>
      <c r="I46" s="2"/>
      <c r="J46" s="74"/>
    </row>
    <row r="47" spans="1:10" s="33" customFormat="1" ht="21" customHeight="1">
      <c r="A47" s="36"/>
      <c r="B47" s="32" t="s">
        <v>63</v>
      </c>
      <c r="C47" s="39">
        <f t="shared" ref="C47:H47" si="7">SUM(C44)</f>
        <v>0</v>
      </c>
      <c r="D47" s="43">
        <f t="shared" si="7"/>
        <v>1</v>
      </c>
      <c r="E47" s="39">
        <f t="shared" si="7"/>
        <v>0</v>
      </c>
      <c r="F47" s="39">
        <f t="shared" si="7"/>
        <v>0</v>
      </c>
      <c r="G47" s="39">
        <f t="shared" si="7"/>
        <v>0</v>
      </c>
      <c r="H47" s="39">
        <f t="shared" si="7"/>
        <v>0</v>
      </c>
      <c r="I47" s="37"/>
      <c r="J47" s="75"/>
    </row>
    <row r="48" spans="1:10" ht="21" customHeight="1">
      <c r="A48" s="58">
        <v>10</v>
      </c>
      <c r="B48" s="88" t="s">
        <v>80</v>
      </c>
      <c r="C48" s="64">
        <v>0</v>
      </c>
      <c r="D48" s="61">
        <v>1</v>
      </c>
      <c r="E48" s="64">
        <f>C48*D48</f>
        <v>0</v>
      </c>
      <c r="F48" s="38">
        <v>0</v>
      </c>
      <c r="G48" s="38">
        <v>0</v>
      </c>
      <c r="H48" s="38">
        <f>F48+G48</f>
        <v>0</v>
      </c>
      <c r="I48" s="2"/>
      <c r="J48" s="80"/>
    </row>
    <row r="49" spans="1:10" ht="21" customHeight="1">
      <c r="A49" s="59"/>
      <c r="B49" s="63"/>
      <c r="C49" s="64"/>
      <c r="D49" s="61"/>
      <c r="E49" s="64"/>
      <c r="F49" s="38">
        <v>0</v>
      </c>
      <c r="G49" s="38">
        <v>0</v>
      </c>
      <c r="H49" s="38">
        <f>F49+G49</f>
        <v>0</v>
      </c>
      <c r="I49" s="2"/>
      <c r="J49" s="81"/>
    </row>
    <row r="50" spans="1:10" ht="21" customHeight="1">
      <c r="A50" s="59"/>
      <c r="B50" s="63"/>
      <c r="C50" s="64"/>
      <c r="D50" s="61"/>
      <c r="E50" s="64"/>
      <c r="F50" s="38">
        <v>0</v>
      </c>
      <c r="G50" s="38">
        <v>0</v>
      </c>
      <c r="H50" s="38">
        <f>F50+G50</f>
        <v>0</v>
      </c>
      <c r="I50" s="2"/>
      <c r="J50" s="81"/>
    </row>
    <row r="51" spans="1:10" s="33" customFormat="1" ht="21" customHeight="1">
      <c r="A51" s="36"/>
      <c r="B51" s="32" t="s">
        <v>64</v>
      </c>
      <c r="C51" s="39">
        <f>SUM(C48)</f>
        <v>0</v>
      </c>
      <c r="D51" s="39">
        <f>SUM(D48)</f>
        <v>1</v>
      </c>
      <c r="E51" s="39">
        <f>SUM(E48)</f>
        <v>0</v>
      </c>
      <c r="F51" s="39">
        <f>SUM(F48:F50)</f>
        <v>0</v>
      </c>
      <c r="G51" s="39">
        <f>SUM(G48:G50)</f>
        <v>0</v>
      </c>
      <c r="H51" s="39">
        <f>SUM(H48:H50)</f>
        <v>0</v>
      </c>
      <c r="I51" s="37"/>
      <c r="J51" s="82"/>
    </row>
    <row r="52" spans="1:10" ht="21" customHeight="1">
      <c r="A52" s="36"/>
      <c r="B52" s="32" t="s">
        <v>65</v>
      </c>
      <c r="C52" s="39">
        <f t="shared" ref="C52:H52" si="8">SUM(C51,C47,C43,C40,C35,C30,C26,C23,C18,C14)</f>
        <v>0</v>
      </c>
      <c r="D52" s="39">
        <f t="shared" si="8"/>
        <v>9</v>
      </c>
      <c r="E52" s="39">
        <f t="shared" si="8"/>
        <v>0</v>
      </c>
      <c r="F52" s="39">
        <f t="shared" si="8"/>
        <v>12666.390000000001</v>
      </c>
      <c r="G52" s="39">
        <f t="shared" si="8"/>
        <v>0</v>
      </c>
      <c r="H52" s="39">
        <f t="shared" si="8"/>
        <v>12666.390000000001</v>
      </c>
      <c r="I52" s="37"/>
      <c r="J52" s="41"/>
    </row>
    <row r="56" spans="1:10" ht="21" customHeight="1">
      <c r="A56" s="92" t="s">
        <v>11</v>
      </c>
      <c r="B56" s="93"/>
      <c r="C56" s="83" t="s">
        <v>12</v>
      </c>
      <c r="D56" s="83"/>
      <c r="E56" s="83" t="s">
        <v>16</v>
      </c>
      <c r="F56" s="83"/>
      <c r="G56" s="83" t="s">
        <v>17</v>
      </c>
      <c r="H56" s="83"/>
      <c r="I56" s="34" t="s">
        <v>13</v>
      </c>
    </row>
    <row r="57" spans="1:10" ht="21" customHeight="1">
      <c r="A57" s="87">
        <f>(E52)</f>
        <v>0</v>
      </c>
      <c r="B57" s="84"/>
      <c r="C57" s="84">
        <f>H52</f>
        <v>12666.390000000001</v>
      </c>
      <c r="D57" s="84"/>
      <c r="E57" s="84">
        <f>F52</f>
        <v>12666.390000000001</v>
      </c>
      <c r="F57" s="84"/>
      <c r="G57" s="84">
        <f>G52</f>
        <v>0</v>
      </c>
      <c r="H57" s="84"/>
      <c r="I57" s="35">
        <f>A57-C57</f>
        <v>-12666.390000000001</v>
      </c>
    </row>
    <row r="59" spans="1:10" ht="21" customHeight="1">
      <c r="A59" s="68" t="s">
        <v>75</v>
      </c>
      <c r="B59" s="42"/>
      <c r="C59" s="85" t="s">
        <v>76</v>
      </c>
      <c r="D59" s="42"/>
      <c r="E59" s="86" t="s">
        <v>77</v>
      </c>
      <c r="F59" s="42"/>
      <c r="G59" s="86" t="s">
        <v>78</v>
      </c>
    </row>
    <row r="60" spans="1:10" ht="21" customHeight="1">
      <c r="A60" s="68"/>
      <c r="B60" s="42"/>
      <c r="C60" s="85"/>
      <c r="D60" s="42"/>
      <c r="E60" s="86"/>
      <c r="F60" s="42"/>
      <c r="G60" s="86"/>
    </row>
  </sheetData>
  <mergeCells count="79">
    <mergeCell ref="A56:B56"/>
    <mergeCell ref="A27:A29"/>
    <mergeCell ref="C27:C29"/>
    <mergeCell ref="E15:E17"/>
    <mergeCell ref="E24:E25"/>
    <mergeCell ref="E19:E22"/>
    <mergeCell ref="D19:D22"/>
    <mergeCell ref="D24:D25"/>
    <mergeCell ref="A19:A22"/>
    <mergeCell ref="A24:A25"/>
    <mergeCell ref="A15:A17"/>
    <mergeCell ref="D15:D17"/>
    <mergeCell ref="B48:B50"/>
    <mergeCell ref="C44:C46"/>
    <mergeCell ref="C48:C50"/>
    <mergeCell ref="B44:B46"/>
    <mergeCell ref="A41:A42"/>
    <mergeCell ref="A48:A50"/>
    <mergeCell ref="G57:H57"/>
    <mergeCell ref="A59:A60"/>
    <mergeCell ref="C59:C60"/>
    <mergeCell ref="E59:E60"/>
    <mergeCell ref="G59:G60"/>
    <mergeCell ref="E57:F57"/>
    <mergeCell ref="C57:D57"/>
    <mergeCell ref="A57:B57"/>
    <mergeCell ref="J48:J51"/>
    <mergeCell ref="D44:D46"/>
    <mergeCell ref="D48:D50"/>
    <mergeCell ref="G56:H56"/>
    <mergeCell ref="C56:D56"/>
    <mergeCell ref="E56:F56"/>
    <mergeCell ref="E44:E46"/>
    <mergeCell ref="E48:E50"/>
    <mergeCell ref="J41:J43"/>
    <mergeCell ref="J44:J47"/>
    <mergeCell ref="E41:E42"/>
    <mergeCell ref="E36:E39"/>
    <mergeCell ref="D27:D29"/>
    <mergeCell ref="J27:J30"/>
    <mergeCell ref="E31:E34"/>
    <mergeCell ref="E27:E29"/>
    <mergeCell ref="J31:J35"/>
    <mergeCell ref="D41:D42"/>
    <mergeCell ref="D31:D34"/>
    <mergeCell ref="D36:D39"/>
    <mergeCell ref="J4:J5"/>
    <mergeCell ref="G4:I5"/>
    <mergeCell ref="J19:J23"/>
    <mergeCell ref="J24:J26"/>
    <mergeCell ref="J6:J7"/>
    <mergeCell ref="J8:J14"/>
    <mergeCell ref="J15:J18"/>
    <mergeCell ref="A44:A46"/>
    <mergeCell ref="C19:C22"/>
    <mergeCell ref="B19:B22"/>
    <mergeCell ref="A36:A39"/>
    <mergeCell ref="B36:B39"/>
    <mergeCell ref="B31:B34"/>
    <mergeCell ref="B41:B42"/>
    <mergeCell ref="C31:C34"/>
    <mergeCell ref="B27:B29"/>
    <mergeCell ref="C41:C42"/>
    <mergeCell ref="C36:C39"/>
    <mergeCell ref="A31:A34"/>
    <mergeCell ref="A8:A13"/>
    <mergeCell ref="A6:A7"/>
    <mergeCell ref="B24:B25"/>
    <mergeCell ref="C24:C25"/>
    <mergeCell ref="B8:B13"/>
    <mergeCell ref="C8:C13"/>
    <mergeCell ref="C2:H2"/>
    <mergeCell ref="B6:B7"/>
    <mergeCell ref="C6:E6"/>
    <mergeCell ref="F6:I6"/>
    <mergeCell ref="B15:B17"/>
    <mergeCell ref="C15:C17"/>
    <mergeCell ref="D8:D13"/>
    <mergeCell ref="E8:E13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30"/>
  <sheetViews>
    <sheetView topLeftCell="A7" workbookViewId="0">
      <selection activeCell="K11" sqref="K1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54" t="s">
        <v>73</v>
      </c>
      <c r="C5" s="54"/>
      <c r="D5" s="54"/>
      <c r="E5" s="54"/>
      <c r="F5" s="54"/>
      <c r="G5" s="54"/>
      <c r="H5" s="54"/>
      <c r="I5" s="54"/>
      <c r="J5" s="54"/>
      <c r="K5" s="54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18</v>
      </c>
      <c r="E8" s="12"/>
      <c r="F8" s="103" t="s">
        <v>82</v>
      </c>
      <c r="G8" s="103"/>
      <c r="H8" s="12" t="s">
        <v>19</v>
      </c>
      <c r="I8" s="11"/>
      <c r="J8" s="103" t="s">
        <v>88</v>
      </c>
      <c r="K8" s="104"/>
    </row>
    <row r="9" spans="2:11" ht="18.75" customHeight="1">
      <c r="B9" s="10"/>
      <c r="C9" s="11"/>
      <c r="D9" s="12" t="s">
        <v>20</v>
      </c>
      <c r="E9" s="12"/>
      <c r="F9" s="103">
        <v>0</v>
      </c>
      <c r="G9" s="103"/>
      <c r="H9" s="12" t="s">
        <v>21</v>
      </c>
      <c r="I9" s="11"/>
      <c r="J9" s="103">
        <v>0</v>
      </c>
      <c r="K9" s="104"/>
    </row>
    <row r="10" spans="2:11" ht="18.75" customHeight="1">
      <c r="B10" s="10"/>
      <c r="C10" s="11"/>
      <c r="D10" s="12" t="s">
        <v>22</v>
      </c>
      <c r="E10" s="12"/>
      <c r="F10" s="103">
        <v>0</v>
      </c>
      <c r="G10" s="103"/>
      <c r="H10" s="12" t="s">
        <v>23</v>
      </c>
      <c r="I10" s="13"/>
      <c r="J10" s="105">
        <v>0</v>
      </c>
      <c r="K10" s="104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101" t="s">
        <v>24</v>
      </c>
      <c r="C13" s="102"/>
      <c r="D13" s="18" t="s">
        <v>25</v>
      </c>
      <c r="E13" s="97" t="s">
        <v>26</v>
      </c>
      <c r="F13" s="98"/>
      <c r="G13" s="19" t="s">
        <v>27</v>
      </c>
      <c r="H13" s="20" t="s">
        <v>28</v>
      </c>
      <c r="I13" s="97" t="s">
        <v>29</v>
      </c>
      <c r="J13" s="98"/>
      <c r="K13" s="19" t="s">
        <v>30</v>
      </c>
    </row>
    <row r="14" spans="2:11" ht="18" customHeight="1">
      <c r="B14" s="99">
        <v>1</v>
      </c>
      <c r="C14" s="100"/>
      <c r="D14" s="112" t="s">
        <v>31</v>
      </c>
      <c r="E14" s="99" t="s">
        <v>32</v>
      </c>
      <c r="F14" s="100"/>
      <c r="G14" s="21">
        <v>0</v>
      </c>
      <c r="H14" s="21"/>
      <c r="I14" s="106"/>
      <c r="J14" s="107"/>
      <c r="K14" s="22" t="s">
        <v>33</v>
      </c>
    </row>
    <row r="15" spans="2:11" ht="18" customHeight="1">
      <c r="B15" s="99">
        <v>2</v>
      </c>
      <c r="C15" s="100"/>
      <c r="D15" s="113"/>
      <c r="E15" s="111" t="s">
        <v>34</v>
      </c>
      <c r="F15" s="111"/>
      <c r="G15" s="21">
        <v>0</v>
      </c>
      <c r="H15" s="21">
        <v>0</v>
      </c>
      <c r="I15" s="106"/>
      <c r="J15" s="107"/>
      <c r="K15" s="22" t="s">
        <v>85</v>
      </c>
    </row>
    <row r="16" spans="2:11" ht="18" customHeight="1">
      <c r="B16" s="46"/>
      <c r="C16" s="47"/>
      <c r="D16" s="113"/>
      <c r="E16" s="111" t="s">
        <v>34</v>
      </c>
      <c r="F16" s="111"/>
      <c r="G16" s="21">
        <v>0</v>
      </c>
      <c r="H16" s="21">
        <v>0</v>
      </c>
      <c r="I16" s="44"/>
      <c r="J16" s="45"/>
      <c r="K16" s="22" t="s">
        <v>86</v>
      </c>
    </row>
    <row r="17" spans="2:11" ht="18" customHeight="1">
      <c r="B17" s="46"/>
      <c r="C17" s="47"/>
      <c r="D17" s="113"/>
      <c r="E17" s="111" t="s">
        <v>34</v>
      </c>
      <c r="F17" s="111"/>
      <c r="G17" s="21">
        <v>0</v>
      </c>
      <c r="H17" s="21">
        <v>0</v>
      </c>
      <c r="I17" s="44"/>
      <c r="J17" s="45"/>
      <c r="K17" s="22" t="s">
        <v>87</v>
      </c>
    </row>
    <row r="18" spans="2:11" ht="18" customHeight="1">
      <c r="B18" s="46"/>
      <c r="C18" s="47"/>
      <c r="D18" s="113"/>
      <c r="E18" s="111" t="s">
        <v>34</v>
      </c>
      <c r="F18" s="111"/>
      <c r="G18" s="21">
        <v>0</v>
      </c>
      <c r="H18" s="21">
        <v>0</v>
      </c>
      <c r="I18" s="44"/>
      <c r="J18" s="45"/>
      <c r="K18" s="22" t="s">
        <v>83</v>
      </c>
    </row>
    <row r="19" spans="2:11" ht="18" customHeight="1">
      <c r="B19" s="99">
        <v>3</v>
      </c>
      <c r="C19" s="100"/>
      <c r="D19" s="113"/>
      <c r="E19" s="99" t="s">
        <v>35</v>
      </c>
      <c r="F19" s="100"/>
      <c r="G19" s="21">
        <v>0</v>
      </c>
      <c r="H19" s="21">
        <v>0</v>
      </c>
      <c r="I19" s="106"/>
      <c r="J19" s="107"/>
      <c r="K19" s="22" t="s">
        <v>33</v>
      </c>
    </row>
    <row r="20" spans="2:11" ht="18" customHeight="1">
      <c r="B20" s="99">
        <v>4</v>
      </c>
      <c r="C20" s="100"/>
      <c r="D20" s="113"/>
      <c r="E20" s="99" t="s">
        <v>36</v>
      </c>
      <c r="F20" s="100"/>
      <c r="G20" s="21">
        <v>0</v>
      </c>
      <c r="H20" s="21">
        <v>0</v>
      </c>
      <c r="I20" s="106"/>
      <c r="J20" s="107"/>
      <c r="K20" s="22" t="s">
        <v>37</v>
      </c>
    </row>
    <row r="21" spans="2:11" ht="18" customHeight="1">
      <c r="B21" s="99">
        <v>5</v>
      </c>
      <c r="C21" s="100"/>
      <c r="D21" s="114"/>
      <c r="E21" s="99" t="s">
        <v>38</v>
      </c>
      <c r="F21" s="100"/>
      <c r="G21" s="21">
        <v>0</v>
      </c>
      <c r="H21" s="21">
        <v>0</v>
      </c>
      <c r="I21" s="106"/>
      <c r="J21" s="107"/>
      <c r="K21" s="27" t="s">
        <v>39</v>
      </c>
    </row>
    <row r="22" spans="2:11" ht="18" customHeight="1">
      <c r="B22" s="99">
        <v>6</v>
      </c>
      <c r="C22" s="100"/>
      <c r="D22" s="112" t="s">
        <v>40</v>
      </c>
      <c r="E22" s="111"/>
      <c r="F22" s="111"/>
      <c r="G22" s="21">
        <v>0</v>
      </c>
      <c r="H22" s="21"/>
      <c r="I22" s="106"/>
      <c r="J22" s="107"/>
      <c r="K22" s="22"/>
    </row>
    <row r="23" spans="2:11" ht="18" customHeight="1">
      <c r="B23" s="99">
        <v>7</v>
      </c>
      <c r="C23" s="100"/>
      <c r="D23" s="113"/>
      <c r="E23" s="111"/>
      <c r="F23" s="111"/>
      <c r="G23" s="21">
        <v>0</v>
      </c>
      <c r="H23" s="21"/>
      <c r="I23" s="106"/>
      <c r="J23" s="107"/>
      <c r="K23" s="22"/>
    </row>
    <row r="24" spans="2:11" ht="18" customHeight="1">
      <c r="B24" s="99">
        <v>8</v>
      </c>
      <c r="C24" s="100"/>
      <c r="D24" s="114"/>
      <c r="E24" s="111"/>
      <c r="F24" s="111"/>
      <c r="G24" s="21">
        <v>0</v>
      </c>
      <c r="H24" s="21"/>
      <c r="I24" s="106"/>
      <c r="J24" s="107"/>
      <c r="K24" s="22"/>
    </row>
    <row r="25" spans="2:11" ht="18" customHeight="1">
      <c r="B25" s="97" t="s">
        <v>41</v>
      </c>
      <c r="C25" s="115"/>
      <c r="D25" s="115"/>
      <c r="E25" s="115"/>
      <c r="F25" s="98"/>
      <c r="G25" s="23">
        <f>SUM(G14:G24)</f>
        <v>0</v>
      </c>
      <c r="H25" s="23">
        <f>SUM(H14:H24)</f>
        <v>0</v>
      </c>
      <c r="I25" s="109">
        <f>SUM(I14:J24)</f>
        <v>0</v>
      </c>
      <c r="J25" s="110"/>
      <c r="K25" s="24"/>
    </row>
    <row r="26" spans="2:11" ht="18" customHeight="1">
      <c r="B26" s="17"/>
      <c r="C26" s="17"/>
      <c r="D26" s="17"/>
      <c r="E26" s="17"/>
      <c r="F26" s="17"/>
      <c r="G26" s="17"/>
      <c r="H26" s="17"/>
      <c r="I26" s="17"/>
      <c r="J26" s="25"/>
      <c r="K26" s="17"/>
    </row>
    <row r="27" spans="2:11" ht="18" customHeight="1">
      <c r="B27" s="116" t="s">
        <v>28</v>
      </c>
      <c r="C27" s="116"/>
      <c r="D27" s="116"/>
      <c r="E27" s="116"/>
      <c r="F27" s="116"/>
      <c r="G27" s="116" t="s">
        <v>42</v>
      </c>
      <c r="H27" s="116"/>
      <c r="I27" s="116"/>
      <c r="J27" s="116"/>
      <c r="K27" s="19" t="s">
        <v>43</v>
      </c>
    </row>
    <row r="28" spans="2:11" ht="18" customHeight="1">
      <c r="B28" s="108">
        <f>H25</f>
        <v>0</v>
      </c>
      <c r="C28" s="108"/>
      <c r="D28" s="108"/>
      <c r="E28" s="108"/>
      <c r="F28" s="108"/>
      <c r="G28" s="108">
        <f>I25</f>
        <v>0</v>
      </c>
      <c r="H28" s="108"/>
      <c r="I28" s="108"/>
      <c r="J28" s="108"/>
      <c r="K28" s="26">
        <f>SUM(B28:J28)</f>
        <v>0</v>
      </c>
    </row>
    <row r="29" spans="2:11" ht="14.25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spans="2:11" ht="14.25">
      <c r="B30" s="17" t="s">
        <v>44</v>
      </c>
      <c r="C30" s="17"/>
      <c r="D30" s="17"/>
      <c r="E30" s="17"/>
      <c r="F30" s="17" t="s">
        <v>45</v>
      </c>
      <c r="G30" s="17" t="s">
        <v>46</v>
      </c>
      <c r="H30" s="17"/>
      <c r="I30" s="17"/>
      <c r="J30" s="17" t="s">
        <v>47</v>
      </c>
      <c r="K30" s="17"/>
    </row>
  </sheetData>
  <mergeCells count="45">
    <mergeCell ref="I20:J20"/>
    <mergeCell ref="D14:D21"/>
    <mergeCell ref="B19:C19"/>
    <mergeCell ref="B20:C20"/>
    <mergeCell ref="E21:F21"/>
    <mergeCell ref="B15:C15"/>
    <mergeCell ref="E15:F15"/>
    <mergeCell ref="I21:J21"/>
    <mergeCell ref="I15:J15"/>
    <mergeCell ref="I19:J19"/>
    <mergeCell ref="B21:C21"/>
    <mergeCell ref="E16:F16"/>
    <mergeCell ref="E19:F19"/>
    <mergeCell ref="E18:F18"/>
    <mergeCell ref="E20:F20"/>
    <mergeCell ref="E17:F17"/>
    <mergeCell ref="G28:J28"/>
    <mergeCell ref="B28:F28"/>
    <mergeCell ref="I24:J24"/>
    <mergeCell ref="I25:J25"/>
    <mergeCell ref="E24:F24"/>
    <mergeCell ref="B24:C24"/>
    <mergeCell ref="D22:D24"/>
    <mergeCell ref="B25:F25"/>
    <mergeCell ref="B27:F27"/>
    <mergeCell ref="G27:J27"/>
    <mergeCell ref="B22:C22"/>
    <mergeCell ref="B23:C23"/>
    <mergeCell ref="E23:F23"/>
    <mergeCell ref="I23:J23"/>
    <mergeCell ref="E22:F22"/>
    <mergeCell ref="I22:J22"/>
    <mergeCell ref="B5:K5"/>
    <mergeCell ref="E13:F13"/>
    <mergeCell ref="E14:F14"/>
    <mergeCell ref="B13:C13"/>
    <mergeCell ref="B14:C14"/>
    <mergeCell ref="J8:K8"/>
    <mergeCell ref="J9:K9"/>
    <mergeCell ref="F10:G10"/>
    <mergeCell ref="J10:K10"/>
    <mergeCell ref="F8:G8"/>
    <mergeCell ref="F9:G9"/>
    <mergeCell ref="I13:J13"/>
    <mergeCell ref="I14:J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2017-08-04T11:14:21Z</cp:lastPrinted>
  <dcterms:created xsi:type="dcterms:W3CDTF">2014-04-15T08:52:03Z</dcterms:created>
  <dcterms:modified xsi:type="dcterms:W3CDTF">2017-12-05T09:47:08Z</dcterms:modified>
</cp:coreProperties>
</file>