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550" windowHeight="10080"/>
  </bookViews>
  <sheets>
    <sheet name="员工报销明细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<sst xmlns="http://schemas.openxmlformats.org/spreadsheetml/2006/main" count="83" uniqueCount="81">
  <si>
    <t>【借款报销单】</t>
  </si>
  <si>
    <t>团号：HMEA-260122-ZJT858</t>
  </si>
  <si>
    <t>会议日期：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</si>
  <si>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</si>
  <si>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</si>
  <si>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</si>
  <si>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</si>
  <si>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</si>
  <si>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</si>
  <si>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</si>
  <si>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</si>
  <si>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</si>
  <si>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</si>
  <si>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</si>
  <si>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</si>
  <si>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</si>
  <si>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</si>
  <si>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</si>
  <si>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</si>
  <si>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</si>
  <si>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</si>
  <si>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</si>
  <si>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依云</t>
  </si>
  <si>
    <t>需有客户邮件确认，并抄送合规部。</t>
  </si>
  <si>
    <t>if椰子水</t>
  </si>
  <si>
    <t>纸抽</t>
  </si>
  <si>
    <t>儿童帽子</t>
  </si>
  <si>
    <t>暖宝宝</t>
  </si>
  <si>
    <t>纸盒纸抽+湿纸巾</t>
  </si>
  <si>
    <t>果冻</t>
  </si>
  <si>
    <t>脆升升</t>
  </si>
  <si>
    <t>辣卤</t>
  </si>
  <si>
    <t>饼干</t>
  </si>
  <si>
    <t>nfc橙汁</t>
  </si>
  <si>
    <t>元气森林薏米水</t>
  </si>
  <si>
    <t>百岁山</t>
  </si>
  <si>
    <t>东方树叶</t>
  </si>
  <si>
    <t>充电宝</t>
  </si>
  <si>
    <t>小推车</t>
  </si>
  <si>
    <t>小水桶</t>
  </si>
  <si>
    <t>零食筐</t>
  </si>
  <si>
    <t>客户使用费用合计</t>
  </si>
  <si>
    <t>餐费</t>
  </si>
  <si>
    <t>星巴克</t>
  </si>
  <si>
    <t>需提供刷卡联、菜单（小票）</t>
  </si>
  <si>
    <t>麦当劳</t>
  </si>
  <si>
    <t>绿茶</t>
  </si>
  <si>
    <t>金掌勺</t>
  </si>
  <si>
    <t>manner</t>
  </si>
  <si>
    <t>沪上阿姨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</si>
  <si>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</si>
  <si>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</si>
  <si>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</si>
  <si>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</si>
  <si>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</si>
  <si>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</si>
  <si>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</si>
  <si>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</si>
  <si>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</si>
  <si>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</si>
  <si>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</si>
  <si>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</si>
  <si>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</si>
  <si>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</si>
  <si>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</si>
  <si>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</si>
  <si>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顺丰</t>
  </si>
  <si>
    <t>德邦</t>
  </si>
  <si>
    <t>跑腿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</si>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</sst>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);[Red]\(#,##0.00\)"/>
    <numFmt numFmtId="177" formatCode="0.00_ "/>
    <numFmt numFmtId="178" formatCode="#,##0.00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b/>
      <sz val="10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theme="6" tint="0.399914548173467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9" borderId="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10" borderId="11" applyNumberFormat="0" applyAlignment="0" applyProtection="0">
      <alignment vertical="center"/>
    </xf>
    <xf numFmtId="0" fontId="16" fillId="11" borderId="12" applyNumberFormat="0" applyAlignment="0" applyProtection="0">
      <alignment vertical="center"/>
    </xf>
    <xf numFmtId="0" fontId="17" fillId="11" borderId="11" applyNumberFormat="0" applyAlignment="0" applyProtection="0">
      <alignment vertical="center"/>
    </xf>
    <xf numFmtId="0" fontId="18" fillId="12" borderId="13" applyNumberFormat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2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0" fillId="2" borderId="2" xfId="0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177" fontId="3" fillId="4" borderId="2" xfId="0" applyNumberFormat="1" applyFont="1" applyFill="1" applyBorder="1" applyAlignment="1">
      <alignment horizontal="center" vertical="center"/>
    </xf>
    <xf numFmtId="177" fontId="3" fillId="5" borderId="2" xfId="0" applyNumberFormat="1" applyFont="1" applyFill="1" applyBorder="1" applyAlignment="1">
      <alignment horizontal="center" vertical="center"/>
    </xf>
    <xf numFmtId="176" fontId="3" fillId="4" borderId="2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right" vertical="center"/>
    </xf>
    <xf numFmtId="0" fontId="0" fillId="0" borderId="2" xfId="0" applyBorder="1" applyAlignment="1">
      <alignment horizontal="right" vertical="center"/>
    </xf>
    <xf numFmtId="0" fontId="0" fillId="0" borderId="2" xfId="0" applyBorder="1">
      <alignment vertical="center"/>
    </xf>
    <xf numFmtId="0" fontId="5" fillId="0" borderId="3" xfId="0" applyFont="1" applyBorder="1" applyAlignment="1">
      <alignment horizontal="left" vertical="center" wrapText="1"/>
    </xf>
    <xf numFmtId="0" fontId="0" fillId="0" borderId="2" xfId="0" applyFont="1" applyBorder="1">
      <alignment vertical="center"/>
    </xf>
    <xf numFmtId="0" fontId="5" fillId="0" borderId="4" xfId="0" applyFont="1" applyBorder="1" applyAlignment="1">
      <alignment horizontal="left" vertical="center" wrapText="1"/>
    </xf>
    <xf numFmtId="0" fontId="1" fillId="7" borderId="2" xfId="0" applyFont="1" applyFill="1" applyBorder="1" applyAlignment="1">
      <alignment horizontal="center" vertical="center"/>
    </xf>
    <xf numFmtId="0" fontId="6" fillId="7" borderId="2" xfId="0" applyFont="1" applyFill="1" applyBorder="1" applyAlignment="1">
      <alignment horizontal="center" vertical="center"/>
    </xf>
    <xf numFmtId="176" fontId="1" fillId="7" borderId="2" xfId="0" applyNumberFormat="1" applyFont="1" applyFill="1" applyBorder="1" applyAlignment="1">
      <alignment horizontal="right" vertical="center"/>
    </xf>
    <xf numFmtId="0" fontId="1" fillId="7" borderId="2" xfId="0" applyFont="1" applyFill="1" applyBorder="1">
      <alignment vertical="center"/>
    </xf>
    <xf numFmtId="0" fontId="5" fillId="0" borderId="5" xfId="0" applyFont="1" applyBorder="1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176" fontId="0" fillId="0" borderId="2" xfId="0" applyNumberFormat="1" applyFont="1" applyBorder="1" applyAlignment="1">
      <alignment horizontal="right" vertical="center"/>
    </xf>
    <xf numFmtId="0" fontId="0" fillId="0" borderId="5" xfId="0" applyBorder="1" applyAlignment="1">
      <alignment horizontal="center" vertical="center"/>
    </xf>
    <xf numFmtId="0" fontId="4" fillId="6" borderId="5" xfId="0" applyFont="1" applyFill="1" applyBorder="1" applyAlignment="1">
      <alignment horizontal="center" vertical="center"/>
    </xf>
    <xf numFmtId="176" fontId="0" fillId="0" borderId="5" xfId="0" applyNumberFormat="1" applyBorder="1" applyAlignment="1">
      <alignment horizontal="center" vertical="center"/>
    </xf>
    <xf numFmtId="0" fontId="5" fillId="0" borderId="3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176" fontId="0" fillId="0" borderId="3" xfId="0" applyNumberFormat="1" applyBorder="1" applyAlignment="1">
      <alignment horizontal="right" vertical="center"/>
    </xf>
    <xf numFmtId="0" fontId="0" fillId="0" borderId="4" xfId="0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176" fontId="0" fillId="0" borderId="4" xfId="0" applyNumberFormat="1" applyBorder="1" applyAlignment="1">
      <alignment horizontal="right" vertical="center"/>
    </xf>
    <xf numFmtId="176" fontId="0" fillId="0" borderId="5" xfId="0" applyNumberFormat="1" applyBorder="1" applyAlignment="1">
      <alignment horizontal="right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2" xfId="0" applyFont="1" applyBorder="1">
      <alignment vertical="center"/>
    </xf>
    <xf numFmtId="0" fontId="6" fillId="4" borderId="6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" vertical="center"/>
    </xf>
    <xf numFmtId="178" fontId="6" fillId="6" borderId="6" xfId="0" applyNumberFormat="1" applyFont="1" applyFill="1" applyBorder="1" applyAlignment="1">
      <alignment horizontal="center" vertical="center"/>
    </xf>
    <xf numFmtId="178" fontId="6" fillId="6" borderId="7" xfId="0" applyNumberFormat="1" applyFont="1" applyFill="1" applyBorder="1" applyAlignment="1">
      <alignment horizontal="center" vertical="center"/>
    </xf>
    <xf numFmtId="177" fontId="6" fillId="0" borderId="2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858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92"/>
  <sheetViews>
    <sheetView tabSelected="1" zoomScale="80" zoomScaleNormal="80" topLeftCell="A79" workbookViewId="0">
      <selection activeCell="F46" sqref="F46"/>
    </sheetView>
  </sheetViews>
  <sheetFormatPr defaultColWidth="9" defaultRowHeight="21" customHeight="1"/>
  <cols>
    <col min="1" max="1" width="9" style="2"/>
    <col min="2" max="2" width="16.7272727272727" customWidth="1"/>
    <col min="3" max="3" width="13.1818181818182" style="3" customWidth="1"/>
    <col min="5" max="5" width="13.1818181818182" customWidth="1"/>
    <col min="6" max="6" width="14.4545454545455" customWidth="1"/>
    <col min="7" max="7" width="11.8181818181818" customWidth="1"/>
    <col min="8" max="8" width="16.7272727272727" customWidth="1"/>
    <col min="9" max="9" width="24.8181818181818" customWidth="1"/>
    <col min="10" max="10" width="39.4545454545455" customWidth="1"/>
  </cols>
  <sheetData>
    <row r="2" customHeight="1" spans="1:12">
      <c r="C2" s="4" t="s">
        <v>0</v>
      </c>
      <c r="D2" s="4"/>
      <c r="E2" s="4"/>
      <c r="F2" s="4"/>
      <c r="G2" s="4"/>
      <c r="H2" s="4"/>
      <c r="I2" s="5"/>
      <c r="J2" s="5"/>
      <c r="K2" s="5"/>
      <c r="L2" s="5"/>
    </row>
    <row r="4" customHeight="1" spans="1:12">
      <c r="H4" s="6" t="s">
        <v>1</v>
      </c>
      <c r="I4" s="6"/>
      <c r="J4" s="6" t="s">
        <v>2</v>
      </c>
    </row>
    <row r="5" customHeight="1" spans="1:12">
      <c r="H5" s="7"/>
      <c r="I5" s="7"/>
      <c r="J5" s="7"/>
    </row>
    <row r="6" customHeight="1" spans="1:12">
      <c r="A6" s="8" t="s">
        <v>3</v>
      </c>
      <c r="B6" s="9" t="s">
        <v>4</v>
      </c>
      <c r="C6" s="10" t="s">
        <v>5</v>
      </c>
      <c r="D6" s="10"/>
      <c r="E6" s="10"/>
      <c r="F6" s="11" t="s">
        <v>6</v>
      </c>
      <c r="G6" s="11"/>
      <c r="H6" s="11"/>
      <c r="I6" s="11"/>
      <c r="J6" s="9" t="s">
        <v>7</v>
      </c>
    </row>
    <row r="7" customHeight="1" spans="1:12">
      <c r="A7" s="8"/>
      <c r="B7" s="9"/>
      <c r="C7" s="12" t="s">
        <v>8</v>
      </c>
      <c r="D7" s="13" t="s">
        <v>9</v>
      </c>
      <c r="E7" s="10" t="s">
        <v>10</v>
      </c>
      <c r="F7" s="11" t="s">
        <v>11</v>
      </c>
      <c r="G7" s="11" t="s">
        <v>12</v>
      </c>
      <c r="H7" s="11" t="s">
        <v>13</v>
      </c>
      <c r="I7" s="11" t="s">
        <v>14</v>
      </c>
      <c r="J7" s="9"/>
    </row>
    <row r="8" customHeight="1" spans="1:12">
      <c r="A8" s="14">
        <v>1</v>
      </c>
      <c r="B8" s="15" t="s">
        <v>15</v>
      </c>
      <c r="C8" s="16">
        <v>0</v>
      </c>
      <c r="D8" s="17"/>
      <c r="E8" s="16">
        <f>C8*D8</f>
        <v>0</v>
      </c>
      <c r="F8" s="16">
        <v>0</v>
      </c>
      <c r="G8" s="16">
        <v>0</v>
      </c>
      <c r="H8" s="16">
        <v>0</v>
      </c>
      <c r="I8" s="18"/>
      <c r="J8" s="19" t="s">
        <v>16</v>
      </c>
    </row>
    <row r="9" customHeight="1" spans="1:12">
      <c r="A9" s="14"/>
      <c r="B9" s="15"/>
      <c r="C9" s="16"/>
      <c r="D9" s="17"/>
      <c r="E9" s="16"/>
      <c r="F9" s="16">
        <v>0</v>
      </c>
      <c r="G9" s="16">
        <v>0</v>
      </c>
      <c r="H9" s="16">
        <f>F9+G9</f>
        <v>0</v>
      </c>
      <c r="I9" s="20"/>
      <c r="J9" s="21"/>
    </row>
    <row r="10" customHeight="1" spans="1:12">
      <c r="A10" s="14"/>
      <c r="B10" s="15"/>
      <c r="C10" s="16"/>
      <c r="D10" s="17"/>
      <c r="E10" s="16"/>
      <c r="F10" s="16">
        <v>0</v>
      </c>
      <c r="G10" s="16">
        <v>0</v>
      </c>
      <c r="H10" s="16">
        <f>F10+G10</f>
        <v>0</v>
      </c>
      <c r="I10" s="18"/>
      <c r="J10" s="21"/>
    </row>
    <row r="11" customHeight="1" spans="1:12">
      <c r="A11" s="14"/>
      <c r="B11" s="15"/>
      <c r="C11" s="16"/>
      <c r="D11" s="17"/>
      <c r="E11" s="16"/>
      <c r="F11" s="16">
        <v>0</v>
      </c>
      <c r="G11" s="16">
        <v>0</v>
      </c>
      <c r="H11" s="16">
        <f>F11+G11</f>
        <v>0</v>
      </c>
      <c r="I11" s="18"/>
      <c r="J11" s="21"/>
    </row>
    <row r="12" customHeight="1" spans="1:12">
      <c r="A12" s="14"/>
      <c r="B12" s="15"/>
      <c r="C12" s="16"/>
      <c r="D12" s="17"/>
      <c r="E12" s="16"/>
      <c r="F12" s="16">
        <v>0</v>
      </c>
      <c r="G12" s="16">
        <v>0</v>
      </c>
      <c r="H12" s="16">
        <f>F12+G12</f>
        <v>0</v>
      </c>
      <c r="I12" s="18"/>
      <c r="J12" s="21"/>
    </row>
    <row r="13" s="1" customFormat="1" customHeight="1" spans="1:12">
      <c r="A13" s="22"/>
      <c r="B13" s="23" t="s">
        <v>17</v>
      </c>
      <c r="C13" s="24">
        <f>SUM(C8)</f>
        <v>0</v>
      </c>
      <c r="D13" s="24">
        <f>SUM(D8)</f>
        <v>0</v>
      </c>
      <c r="E13" s="24">
        <f>SUM(E8)</f>
        <v>0</v>
      </c>
      <c r="F13" s="24">
        <f>SUM(F8:F12)</f>
        <v>0</v>
      </c>
      <c r="G13" s="24">
        <f>SUM(G8:G12)</f>
        <v>0</v>
      </c>
      <c r="H13" s="24">
        <f>SUM(H8:H12)</f>
        <v>0</v>
      </c>
      <c r="I13" s="25"/>
      <c r="J13" s="26"/>
    </row>
    <row r="14" customHeight="1" spans="1:12">
      <c r="A14" s="27">
        <v>2</v>
      </c>
      <c r="B14" s="28" t="s">
        <v>18</v>
      </c>
      <c r="C14" s="29">
        <v>0</v>
      </c>
      <c r="D14" s="27"/>
      <c r="E14" s="29">
        <v>0</v>
      </c>
      <c r="F14" s="30">
        <v>0</v>
      </c>
      <c r="G14" s="16">
        <v>0</v>
      </c>
      <c r="H14" s="16">
        <f>F14+G14</f>
        <v>0</v>
      </c>
      <c r="I14" s="18"/>
      <c r="J14" s="19" t="s">
        <v>19</v>
      </c>
    </row>
    <row r="15" customHeight="1" spans="1:12">
      <c r="A15" s="31"/>
      <c r="B15" s="32"/>
      <c r="C15" s="33"/>
      <c r="D15" s="31"/>
      <c r="E15" s="33"/>
      <c r="F15" s="30">
        <v>0</v>
      </c>
      <c r="G15" s="16">
        <v>0</v>
      </c>
      <c r="H15" s="16">
        <f t="shared" ref="H15" si="0">F15+G15</f>
        <v>0</v>
      </c>
      <c r="I15" s="18"/>
      <c r="J15" s="21"/>
    </row>
    <row r="16" s="1" customFormat="1" customHeight="1" spans="1:12">
      <c r="A16" s="22"/>
      <c r="B16" s="23" t="s">
        <v>20</v>
      </c>
      <c r="C16" s="24">
        <f>SUM(C14)</f>
        <v>0</v>
      </c>
      <c r="D16" s="24">
        <f>SUM(D14)</f>
        <v>0</v>
      </c>
      <c r="E16" s="24">
        <f>SUM(E14)</f>
        <v>0</v>
      </c>
      <c r="F16" s="24">
        <f>SUM(F14:F15)</f>
        <v>0</v>
      </c>
      <c r="G16" s="24">
        <f>SUM(G14:G15)</f>
        <v>0</v>
      </c>
      <c r="H16" s="24">
        <f>SUM(H14:H15)</f>
        <v>0</v>
      </c>
      <c r="I16" s="25"/>
      <c r="J16" s="26"/>
    </row>
    <row r="17" customHeight="1" spans="1:10">
      <c r="A17" s="14">
        <v>3</v>
      </c>
      <c r="B17" s="15" t="s">
        <v>21</v>
      </c>
      <c r="C17" s="16">
        <v>0</v>
      </c>
      <c r="D17" s="17"/>
      <c r="E17" s="16">
        <f>C17*D17</f>
        <v>0</v>
      </c>
      <c r="F17" s="16">
        <v>586.6</v>
      </c>
      <c r="G17" s="16">
        <v>0</v>
      </c>
      <c r="H17" s="16">
        <f>G17+F17</f>
        <v>586.6</v>
      </c>
      <c r="I17" s="18" t="s">
        <v>22</v>
      </c>
      <c r="J17" s="34" t="s">
        <v>23</v>
      </c>
    </row>
    <row r="18" customHeight="1" spans="1:10">
      <c r="A18" s="14"/>
      <c r="B18" s="15"/>
      <c r="C18" s="16"/>
      <c r="D18" s="17"/>
      <c r="E18" s="16"/>
      <c r="F18" s="16">
        <v>708</v>
      </c>
      <c r="G18" s="16">
        <v>0</v>
      </c>
      <c r="H18" s="16">
        <f t="shared" ref="H18:H20" si="1">G18+F18</f>
        <v>708</v>
      </c>
      <c r="I18" s="18" t="s">
        <v>24</v>
      </c>
      <c r="J18" s="35"/>
    </row>
    <row r="19" customHeight="1" spans="1:10">
      <c r="A19" s="14"/>
      <c r="B19" s="15"/>
      <c r="C19" s="16"/>
      <c r="D19" s="17"/>
      <c r="E19" s="16"/>
      <c r="F19" s="16">
        <v>185.72</v>
      </c>
      <c r="G19" s="16">
        <v>0</v>
      </c>
      <c r="H19" s="16">
        <f t="shared" si="1"/>
        <v>185.72</v>
      </c>
      <c r="I19" s="18" t="s">
        <v>25</v>
      </c>
      <c r="J19" s="35"/>
    </row>
    <row r="20" customHeight="1" spans="1:10">
      <c r="A20" s="14"/>
      <c r="B20" s="15"/>
      <c r="C20" s="16"/>
      <c r="D20" s="17"/>
      <c r="E20" s="16"/>
      <c r="F20" s="16">
        <v>465.97</v>
      </c>
      <c r="G20" s="16">
        <v>0</v>
      </c>
      <c r="H20" s="16">
        <f t="shared" si="1"/>
        <v>465.97</v>
      </c>
      <c r="I20" s="18" t="s">
        <v>26</v>
      </c>
      <c r="J20" s="35"/>
    </row>
    <row r="21" customHeight="1" spans="1:10">
      <c r="A21" s="14"/>
      <c r="B21" s="15"/>
      <c r="C21" s="16"/>
      <c r="D21" s="17"/>
      <c r="E21" s="16"/>
      <c r="F21" s="16">
        <v>209.4</v>
      </c>
      <c r="G21" s="16">
        <v>0</v>
      </c>
      <c r="H21" s="16">
        <f t="shared" ref="H21:H22" si="2">G21+F21</f>
        <v>209.4</v>
      </c>
      <c r="I21" s="18" t="s">
        <v>27</v>
      </c>
      <c r="J21" s="35"/>
    </row>
    <row r="22" customHeight="1" spans="1:10">
      <c r="A22" s="14"/>
      <c r="B22" s="15"/>
      <c r="C22" s="16"/>
      <c r="D22" s="17"/>
      <c r="E22" s="16"/>
      <c r="F22" s="16">
        <v>531.76</v>
      </c>
      <c r="G22" s="16">
        <v>0</v>
      </c>
      <c r="H22" s="16">
        <f t="shared" ref="H22:H29" si="3">G22+F22</f>
        <v>531.76</v>
      </c>
      <c r="I22" s="18" t="s">
        <v>28</v>
      </c>
      <c r="J22" s="35"/>
    </row>
    <row r="23" customHeight="1" spans="1:10">
      <c r="A23" s="14"/>
      <c r="B23" s="15"/>
      <c r="C23" s="16"/>
      <c r="D23" s="17"/>
      <c r="E23" s="16"/>
      <c r="F23" s="16">
        <v>41.32</v>
      </c>
      <c r="G23" s="16">
        <v>0</v>
      </c>
      <c r="H23" s="16">
        <f t="shared" si="3"/>
        <v>41.32</v>
      </c>
      <c r="I23" s="18" t="s">
        <v>29</v>
      </c>
      <c r="J23" s="35"/>
    </row>
    <row r="24" customHeight="1" spans="1:10">
      <c r="A24" s="14"/>
      <c r="B24" s="15"/>
      <c r="C24" s="16"/>
      <c r="D24" s="17"/>
      <c r="E24" s="16"/>
      <c r="F24" s="16">
        <v>641.5</v>
      </c>
      <c r="G24" s="16">
        <v>0</v>
      </c>
      <c r="H24" s="16">
        <f t="shared" si="3"/>
        <v>641.5</v>
      </c>
      <c r="I24" s="18" t="s">
        <v>30</v>
      </c>
      <c r="J24" s="35"/>
    </row>
    <row r="25" customHeight="1" spans="1:10">
      <c r="A25" s="14"/>
      <c r="B25" s="15"/>
      <c r="C25" s="16"/>
      <c r="D25" s="17"/>
      <c r="E25" s="16"/>
      <c r="F25" s="16">
        <v>507.22</v>
      </c>
      <c r="G25" s="16">
        <v>0</v>
      </c>
      <c r="H25" s="16">
        <f t="shared" si="3"/>
        <v>507.22</v>
      </c>
      <c r="I25" s="18" t="s">
        <v>31</v>
      </c>
      <c r="J25" s="35"/>
    </row>
    <row r="26" customHeight="1" spans="1:10">
      <c r="A26" s="14"/>
      <c r="B26" s="15"/>
      <c r="C26" s="16"/>
      <c r="D26" s="17"/>
      <c r="E26" s="16"/>
      <c r="F26" s="16">
        <v>362.66</v>
      </c>
      <c r="G26" s="16">
        <v>0</v>
      </c>
      <c r="H26" s="16">
        <f>G26+F26</f>
        <v>362.66</v>
      </c>
      <c r="I26" s="18" t="s">
        <v>32</v>
      </c>
      <c r="J26" s="35"/>
    </row>
    <row r="27" customHeight="1" spans="1:10">
      <c r="A27" s="14"/>
      <c r="B27" s="15"/>
      <c r="C27" s="16"/>
      <c r="D27" s="17"/>
      <c r="E27" s="16"/>
      <c r="F27" s="16">
        <v>1517</v>
      </c>
      <c r="G27" s="16">
        <v>0</v>
      </c>
      <c r="H27" s="16">
        <f>G27+F27</f>
        <v>1517</v>
      </c>
      <c r="I27" s="18" t="s">
        <v>33</v>
      </c>
      <c r="J27" s="35"/>
    </row>
    <row r="28" customHeight="1" spans="1:10">
      <c r="A28" s="14"/>
      <c r="B28" s="15"/>
      <c r="C28" s="16"/>
      <c r="D28" s="17"/>
      <c r="E28" s="16"/>
      <c r="F28" s="16">
        <v>1222.52</v>
      </c>
      <c r="G28" s="16">
        <v>0</v>
      </c>
      <c r="H28" s="16">
        <f>G28+F28</f>
        <v>1222.52</v>
      </c>
      <c r="I28" s="18" t="s">
        <v>34</v>
      </c>
      <c r="J28" s="35"/>
    </row>
    <row r="29" customHeight="1" spans="1:10">
      <c r="A29" s="14"/>
      <c r="B29" s="15"/>
      <c r="C29" s="16"/>
      <c r="D29" s="17"/>
      <c r="E29" s="16"/>
      <c r="F29" s="16">
        <v>709.3</v>
      </c>
      <c r="G29" s="16">
        <v>0</v>
      </c>
      <c r="H29" s="16">
        <f>G29+F29</f>
        <v>709.3</v>
      </c>
      <c r="I29" s="18" t="s">
        <v>35</v>
      </c>
      <c r="J29" s="35"/>
    </row>
    <row r="30" customHeight="1" spans="1:10">
      <c r="A30" s="14"/>
      <c r="B30" s="15"/>
      <c r="C30" s="16"/>
      <c r="D30" s="17"/>
      <c r="E30" s="16"/>
      <c r="F30" s="16">
        <v>1285.51</v>
      </c>
      <c r="G30" s="16">
        <v>0</v>
      </c>
      <c r="H30" s="16">
        <f>G30+F30</f>
        <v>1285.51</v>
      </c>
      <c r="I30" s="18" t="s">
        <v>36</v>
      </c>
      <c r="J30" s="35"/>
    </row>
    <row r="31" customHeight="1" spans="1:10">
      <c r="A31" s="14"/>
      <c r="B31" s="15"/>
      <c r="C31" s="16"/>
      <c r="D31" s="17"/>
      <c r="E31" s="16"/>
      <c r="F31" s="16">
        <v>2238.2</v>
      </c>
      <c r="G31" s="16">
        <v>0</v>
      </c>
      <c r="H31" s="16">
        <f>G31+F31</f>
        <v>2238.2</v>
      </c>
      <c r="I31" s="18" t="s">
        <v>37</v>
      </c>
      <c r="J31" s="35"/>
    </row>
    <row r="32" customHeight="1" spans="1:10">
      <c r="A32" s="14"/>
      <c r="B32" s="15"/>
      <c r="C32" s="16"/>
      <c r="D32" s="17"/>
      <c r="E32" s="16"/>
      <c r="F32" s="16">
        <v>465</v>
      </c>
      <c r="G32" s="16">
        <v>0</v>
      </c>
      <c r="H32" s="16">
        <f>G32+F32</f>
        <v>465</v>
      </c>
      <c r="I32" s="18" t="s">
        <v>38</v>
      </c>
      <c r="J32" s="35"/>
    </row>
    <row r="33" customHeight="1" spans="1:10">
      <c r="A33" s="14"/>
      <c r="B33" s="15"/>
      <c r="C33" s="16"/>
      <c r="D33" s="17"/>
      <c r="E33" s="16"/>
      <c r="F33" s="16">
        <v>45</v>
      </c>
      <c r="G33" s="16">
        <v>0</v>
      </c>
      <c r="H33" s="16">
        <f>G33+F33</f>
        <v>45</v>
      </c>
      <c r="I33" s="18" t="s">
        <v>39</v>
      </c>
      <c r="J33" s="35"/>
    </row>
    <row r="34" customHeight="1" spans="1:10">
      <c r="A34" s="14"/>
      <c r="B34" s="15"/>
      <c r="C34" s="16"/>
      <c r="D34" s="17"/>
      <c r="E34" s="16"/>
      <c r="F34" s="16">
        <v>270.34</v>
      </c>
      <c r="G34" s="16">
        <v>0</v>
      </c>
      <c r="H34" s="16">
        <f>G34+F34</f>
        <v>270.34</v>
      </c>
      <c r="I34" s="18" t="s">
        <v>40</v>
      </c>
      <c r="J34" s="35"/>
    </row>
    <row r="35" customHeight="1" spans="1:10">
      <c r="A35" s="14"/>
      <c r="B35" s="15"/>
      <c r="C35" s="16"/>
      <c r="D35" s="17"/>
      <c r="E35" s="16"/>
      <c r="F35" s="16">
        <v>270.34</v>
      </c>
      <c r="G35" s="16">
        <v>0</v>
      </c>
      <c r="H35" s="16">
        <f>G35+F35</f>
        <v>270.34</v>
      </c>
      <c r="I35" s="18" t="s">
        <v>40</v>
      </c>
      <c r="J35" s="35"/>
    </row>
    <row r="36" customHeight="1" spans="1:10">
      <c r="A36" s="14"/>
      <c r="B36" s="15"/>
      <c r="C36" s="16"/>
      <c r="D36" s="17"/>
      <c r="E36" s="16"/>
      <c r="F36" s="16"/>
      <c r="G36" s="16">
        <v>0</v>
      </c>
      <c r="H36" s="16">
        <f>G36+F36</f>
        <v>0</v>
      </c>
      <c r="I36" s="18"/>
      <c r="J36" s="35"/>
    </row>
    <row r="37" customHeight="1" spans="1:10">
      <c r="A37" s="14"/>
      <c r="B37" s="15"/>
      <c r="C37" s="16"/>
      <c r="D37" s="17"/>
      <c r="E37" s="16"/>
      <c r="F37" s="16"/>
      <c r="G37" s="16">
        <v>0</v>
      </c>
      <c r="H37" s="16">
        <f>G37+F37</f>
        <v>0</v>
      </c>
      <c r="I37" s="18"/>
      <c r="J37" s="35"/>
    </row>
    <row r="38" customHeight="1" spans="1:10">
      <c r="A38" s="14"/>
      <c r="B38" s="15"/>
      <c r="C38" s="16"/>
      <c r="D38" s="17"/>
      <c r="E38" s="16"/>
      <c r="F38" s="16"/>
      <c r="G38" s="16">
        <v>0</v>
      </c>
      <c r="H38" s="16">
        <f>G38+F38</f>
        <v>0</v>
      </c>
      <c r="I38" s="18"/>
      <c r="J38" s="35"/>
    </row>
    <row r="39" customHeight="1" spans="1:10">
      <c r="A39" s="14"/>
      <c r="B39" s="15"/>
      <c r="C39" s="16"/>
      <c r="D39" s="17"/>
      <c r="E39" s="16"/>
      <c r="F39" s="16">
        <v>0</v>
      </c>
      <c r="G39" s="16">
        <v>0</v>
      </c>
      <c r="H39" s="16">
        <f>F39+G39</f>
        <v>0</v>
      </c>
      <c r="I39" s="18"/>
      <c r="J39" s="35"/>
    </row>
    <row r="40" s="1" customFormat="1" customHeight="1" spans="1:10">
      <c r="A40" s="22"/>
      <c r="B40" s="23" t="s">
        <v>41</v>
      </c>
      <c r="C40" s="24">
        <f>SUM(C17)</f>
        <v>0</v>
      </c>
      <c r="D40" s="24">
        <f>SUM(D17)</f>
        <v>0</v>
      </c>
      <c r="E40" s="24">
        <f>SUM(E17)</f>
        <v>0</v>
      </c>
      <c r="F40" s="24">
        <f>SUM(F17:F39)</f>
        <v>12263.36</v>
      </c>
      <c r="G40" s="24">
        <f>SUM(G17:G39)</f>
        <v>0</v>
      </c>
      <c r="H40" s="24">
        <f>SUM(H17:H39)</f>
        <v>12263.36</v>
      </c>
      <c r="I40" s="25"/>
      <c r="J40" s="36"/>
    </row>
    <row r="41" customHeight="1" spans="1:10">
      <c r="A41" s="27">
        <v>4</v>
      </c>
      <c r="B41" s="28" t="s">
        <v>42</v>
      </c>
      <c r="C41" s="29">
        <v>0</v>
      </c>
      <c r="D41" s="27"/>
      <c r="E41" s="37">
        <f>C41*D41</f>
        <v>0</v>
      </c>
      <c r="F41" s="16">
        <v>728.9</v>
      </c>
      <c r="G41" s="16">
        <v>0</v>
      </c>
      <c r="H41" s="16">
        <f t="shared" ref="H41:H48" si="4">SUM(F41:F41)</f>
        <v>728.9</v>
      </c>
      <c r="I41" s="18" t="s">
        <v>43</v>
      </c>
      <c r="J41" s="34" t="s">
        <v>44</v>
      </c>
    </row>
    <row r="42" customHeight="1" spans="1:10">
      <c r="A42" s="38"/>
      <c r="B42" s="39"/>
      <c r="C42" s="40"/>
      <c r="D42" s="38"/>
      <c r="E42" s="41"/>
      <c r="F42" s="16">
        <v>204</v>
      </c>
      <c r="G42" s="16">
        <v>0</v>
      </c>
      <c r="H42" s="16">
        <f t="shared" si="4"/>
        <v>204</v>
      </c>
      <c r="I42" s="18" t="s">
        <v>43</v>
      </c>
      <c r="J42" s="35"/>
    </row>
    <row r="43" customHeight="1" spans="1:10">
      <c r="A43" s="38"/>
      <c r="B43" s="39"/>
      <c r="C43" s="40"/>
      <c r="D43" s="38"/>
      <c r="E43" s="41"/>
      <c r="F43" s="16">
        <v>163.7</v>
      </c>
      <c r="G43" s="16">
        <v>0</v>
      </c>
      <c r="H43" s="16">
        <f t="shared" si="4"/>
        <v>163.7</v>
      </c>
      <c r="I43" s="18" t="s">
        <v>45</v>
      </c>
      <c r="J43" s="35"/>
    </row>
    <row r="44" customHeight="1" spans="1:10">
      <c r="A44" s="38"/>
      <c r="B44" s="39"/>
      <c r="C44" s="40"/>
      <c r="D44" s="38"/>
      <c r="E44" s="41"/>
      <c r="F44" s="16">
        <v>1059.72</v>
      </c>
      <c r="G44" s="16">
        <v>0</v>
      </c>
      <c r="H44" s="16">
        <f t="shared" si="4"/>
        <v>1059.72</v>
      </c>
      <c r="I44" s="18" t="s">
        <v>46</v>
      </c>
      <c r="J44" s="35"/>
    </row>
    <row r="45" customHeight="1" spans="1:10">
      <c r="A45" s="38"/>
      <c r="B45" s="39"/>
      <c r="C45" s="40"/>
      <c r="D45" s="38"/>
      <c r="E45" s="41"/>
      <c r="F45" s="16">
        <v>2768.2</v>
      </c>
      <c r="G45" s="16">
        <v>0</v>
      </c>
      <c r="H45" s="16">
        <f t="shared" si="4"/>
        <v>2768.2</v>
      </c>
      <c r="I45" s="18" t="s">
        <v>47</v>
      </c>
      <c r="J45" s="35"/>
    </row>
    <row r="46" customHeight="1" spans="1:10">
      <c r="A46" s="38"/>
      <c r="B46" s="39"/>
      <c r="C46" s="40"/>
      <c r="D46" s="38"/>
      <c r="E46" s="41"/>
      <c r="F46" s="16">
        <v>299.8</v>
      </c>
      <c r="G46" s="16">
        <v>0</v>
      </c>
      <c r="H46" s="16">
        <f t="shared" si="4"/>
        <v>299.8</v>
      </c>
      <c r="I46" s="18" t="s">
        <v>48</v>
      </c>
      <c r="J46" s="35"/>
    </row>
    <row r="47" customHeight="1" spans="1:10">
      <c r="A47" s="38"/>
      <c r="B47" s="39"/>
      <c r="C47" s="40"/>
      <c r="D47" s="38"/>
      <c r="E47" s="41"/>
      <c r="F47" s="16">
        <v>21</v>
      </c>
      <c r="G47" s="16">
        <v>0</v>
      </c>
      <c r="H47" s="16">
        <f t="shared" si="4"/>
        <v>21</v>
      </c>
      <c r="I47" s="18" t="s">
        <v>49</v>
      </c>
      <c r="J47" s="35"/>
    </row>
    <row r="48" customHeight="1" spans="1:10">
      <c r="A48" s="31"/>
      <c r="B48" s="32"/>
      <c r="C48" s="33"/>
      <c r="D48" s="31"/>
      <c r="E48" s="42"/>
      <c r="F48" s="16">
        <v>0</v>
      </c>
      <c r="G48" s="16">
        <v>0</v>
      </c>
      <c r="H48" s="16">
        <f t="shared" si="4"/>
        <v>0</v>
      </c>
      <c r="I48" s="18"/>
      <c r="J48" s="35"/>
    </row>
    <row r="49" s="1" customFormat="1" customHeight="1" spans="1:10">
      <c r="A49" s="22"/>
      <c r="B49" s="23" t="s">
        <v>50</v>
      </c>
      <c r="C49" s="24">
        <f>SUM(C41)</f>
        <v>0</v>
      </c>
      <c r="D49" s="24">
        <f>SUM(D41)</f>
        <v>0</v>
      </c>
      <c r="E49" s="24">
        <f>SUM(E41)</f>
        <v>0</v>
      </c>
      <c r="F49" s="24">
        <f>SUM(F41:F48)</f>
        <v>5245.32</v>
      </c>
      <c r="G49" s="24">
        <v>0</v>
      </c>
      <c r="H49" s="24">
        <f>SUM(H41:H48)</f>
        <v>5245.32</v>
      </c>
      <c r="I49" s="25"/>
      <c r="J49" s="36"/>
    </row>
    <row r="50" customHeight="1" spans="1:10">
      <c r="A50" s="27">
        <v>5</v>
      </c>
      <c r="B50" s="28" t="s">
        <v>51</v>
      </c>
      <c r="C50" s="28">
        <v>0</v>
      </c>
      <c r="D50" s="27"/>
      <c r="E50" s="37">
        <v>0</v>
      </c>
      <c r="F50" s="16">
        <v>0</v>
      </c>
      <c r="G50" s="16">
        <v>0</v>
      </c>
      <c r="H50" s="16">
        <f>G50</f>
        <v>0</v>
      </c>
      <c r="I50" s="20">
        <v>0</v>
      </c>
      <c r="J50" s="19" t="s">
        <v>52</v>
      </c>
    </row>
    <row r="51" customHeight="1" spans="1:10">
      <c r="A51" s="38"/>
      <c r="B51" s="39"/>
      <c r="C51" s="39"/>
      <c r="D51" s="38"/>
      <c r="E51" s="41"/>
      <c r="F51" s="16">
        <v>0</v>
      </c>
      <c r="G51" s="16">
        <v>0</v>
      </c>
      <c r="H51" s="16">
        <f>F51+G51</f>
        <v>0</v>
      </c>
      <c r="I51" s="18"/>
      <c r="J51" s="21"/>
    </row>
    <row r="52" customHeight="1" spans="1:10">
      <c r="A52" s="38"/>
      <c r="B52" s="39"/>
      <c r="C52" s="39"/>
      <c r="D52" s="38"/>
      <c r="E52" s="41"/>
      <c r="F52" s="16">
        <v>0</v>
      </c>
      <c r="G52" s="16">
        <v>0</v>
      </c>
      <c r="H52" s="16">
        <f>F52+G52</f>
        <v>0</v>
      </c>
      <c r="I52" s="20"/>
      <c r="J52" s="21"/>
    </row>
    <row r="53" customHeight="1" spans="1:10">
      <c r="A53" s="38"/>
      <c r="B53" s="39"/>
      <c r="C53" s="39"/>
      <c r="D53" s="38"/>
      <c r="E53" s="41"/>
      <c r="F53" s="16">
        <v>0</v>
      </c>
      <c r="G53" s="16">
        <v>0</v>
      </c>
      <c r="H53" s="16">
        <f>F53+G53</f>
        <v>0</v>
      </c>
      <c r="I53" s="20"/>
      <c r="J53" s="21"/>
    </row>
    <row r="54" customHeight="1" spans="1:10">
      <c r="A54" s="31"/>
      <c r="B54" s="32"/>
      <c r="C54" s="32"/>
      <c r="D54" s="31"/>
      <c r="E54" s="42"/>
      <c r="F54" s="16">
        <v>0</v>
      </c>
      <c r="G54" s="16">
        <v>0</v>
      </c>
      <c r="H54" s="16">
        <f t="shared" ref="H54:H71" si="5">F54+G54</f>
        <v>0</v>
      </c>
      <c r="I54" s="20"/>
      <c r="J54" s="21"/>
    </row>
    <row r="55" s="1" customFormat="1" customHeight="1" spans="1:10">
      <c r="A55" s="22"/>
      <c r="B55" s="23" t="s">
        <v>53</v>
      </c>
      <c r="C55" s="24">
        <f>SUM(C50)</f>
        <v>0</v>
      </c>
      <c r="D55" s="24">
        <f>SUM(D50)</f>
        <v>0</v>
      </c>
      <c r="E55" s="24">
        <f>SUM(E50)</f>
        <v>0</v>
      </c>
      <c r="F55" s="24">
        <f>SUM(F50:F54)</f>
        <v>0</v>
      </c>
      <c r="G55" s="24">
        <f>SUM(G50:G54)</f>
        <v>0</v>
      </c>
      <c r="H55" s="24">
        <f>SUM(H50:H54)</f>
        <v>0</v>
      </c>
      <c r="I55" s="25"/>
      <c r="J55" s="26"/>
    </row>
    <row r="56" customHeight="1" spans="1:10">
      <c r="A56" s="14">
        <v>6</v>
      </c>
      <c r="B56" s="15" t="s">
        <v>54</v>
      </c>
      <c r="C56" s="16">
        <v>0</v>
      </c>
      <c r="D56" s="17"/>
      <c r="E56" s="16">
        <f t="shared" ref="E54:E73" si="6">C56*D56</f>
        <v>0</v>
      </c>
      <c r="F56" s="16">
        <v>0</v>
      </c>
      <c r="G56" s="16">
        <v>0</v>
      </c>
      <c r="H56" s="16">
        <f t="shared" si="5"/>
        <v>0</v>
      </c>
      <c r="I56" s="20"/>
      <c r="J56" s="19" t="s">
        <v>55</v>
      </c>
    </row>
    <row r="57" customHeight="1" spans="1:10">
      <c r="A57" s="14"/>
      <c r="B57" s="15"/>
      <c r="C57" s="16"/>
      <c r="D57" s="17"/>
      <c r="E57" s="16"/>
      <c r="F57" s="16">
        <v>0</v>
      </c>
      <c r="G57" s="16">
        <v>0</v>
      </c>
      <c r="H57" s="16">
        <f t="shared" si="5"/>
        <v>0</v>
      </c>
      <c r="I57" s="18"/>
      <c r="J57" s="35"/>
    </row>
    <row r="58" customHeight="1" spans="1:10">
      <c r="A58" s="14"/>
      <c r="B58" s="15"/>
      <c r="C58" s="16"/>
      <c r="D58" s="17"/>
      <c r="E58" s="16"/>
      <c r="F58" s="16">
        <v>0</v>
      </c>
      <c r="G58" s="16">
        <v>0</v>
      </c>
      <c r="H58" s="16">
        <f t="shared" si="5"/>
        <v>0</v>
      </c>
      <c r="I58" s="18"/>
      <c r="J58" s="35"/>
    </row>
    <row r="59" customHeight="1" spans="1:10">
      <c r="A59" s="14"/>
      <c r="B59" s="15"/>
      <c r="C59" s="16"/>
      <c r="D59" s="17"/>
      <c r="E59" s="16"/>
      <c r="F59" s="16">
        <v>0</v>
      </c>
      <c r="G59" s="16">
        <v>0</v>
      </c>
      <c r="H59" s="16">
        <f t="shared" si="5"/>
        <v>0</v>
      </c>
      <c r="I59" s="18"/>
      <c r="J59" s="35"/>
    </row>
    <row r="60" s="1" customFormat="1" customHeight="1" spans="1:10">
      <c r="A60" s="22"/>
      <c r="B60" s="23" t="s">
        <v>56</v>
      </c>
      <c r="C60" s="24">
        <f>SUM(C56)</f>
        <v>0</v>
      </c>
      <c r="D60" s="24">
        <f t="shared" ref="D60:E60" si="7">SUM(D56)</f>
        <v>0</v>
      </c>
      <c r="E60" s="24">
        <f t="shared" si="7"/>
        <v>0</v>
      </c>
      <c r="F60" s="24">
        <f>SUM(F56:F59)</f>
        <v>0</v>
      </c>
      <c r="G60" s="24">
        <f t="shared" ref="G60:H60" si="8">SUM(G56:G59)</f>
        <v>0</v>
      </c>
      <c r="H60" s="24">
        <f t="shared" si="8"/>
        <v>0</v>
      </c>
      <c r="I60" s="25"/>
      <c r="J60" s="36"/>
    </row>
    <row r="61" customHeight="1" spans="1:10">
      <c r="A61" s="14">
        <v>7</v>
      </c>
      <c r="B61" s="15" t="s">
        <v>57</v>
      </c>
      <c r="C61" s="16">
        <v>0</v>
      </c>
      <c r="D61" s="17"/>
      <c r="E61" s="16">
        <f t="shared" si="6"/>
        <v>0</v>
      </c>
      <c r="F61" s="16">
        <v>0</v>
      </c>
      <c r="G61" s="16">
        <v>0</v>
      </c>
      <c r="H61" s="16">
        <f t="shared" si="5"/>
        <v>0</v>
      </c>
      <c r="I61" s="18"/>
      <c r="J61" s="43"/>
    </row>
    <row r="62" customHeight="1" spans="1:10">
      <c r="A62" s="14"/>
      <c r="B62" s="15"/>
      <c r="C62" s="16"/>
      <c r="D62" s="17"/>
      <c r="E62" s="16"/>
      <c r="F62" s="16">
        <v>0</v>
      </c>
      <c r="G62" s="16">
        <v>0</v>
      </c>
      <c r="H62" s="16">
        <f t="shared" si="5"/>
        <v>0</v>
      </c>
      <c r="I62" s="18"/>
      <c r="J62" s="44"/>
    </row>
    <row r="63" customHeight="1" spans="1:10">
      <c r="A63" s="14"/>
      <c r="B63" s="15"/>
      <c r="C63" s="16"/>
      <c r="D63" s="17"/>
      <c r="E63" s="16"/>
      <c r="F63" s="16">
        <v>0</v>
      </c>
      <c r="G63" s="16">
        <v>0</v>
      </c>
      <c r="H63" s="16">
        <f t="shared" si="5"/>
        <v>0</v>
      </c>
      <c r="I63" s="18"/>
      <c r="J63" s="44"/>
    </row>
    <row r="64" customHeight="1" spans="1:10">
      <c r="A64" s="14"/>
      <c r="B64" s="15"/>
      <c r="C64" s="16"/>
      <c r="D64" s="17"/>
      <c r="E64" s="16"/>
      <c r="F64" s="16">
        <v>0</v>
      </c>
      <c r="G64" s="16">
        <v>0</v>
      </c>
      <c r="H64" s="16">
        <f t="shared" si="5"/>
        <v>0</v>
      </c>
      <c r="I64" s="18"/>
      <c r="J64" s="44"/>
    </row>
    <row r="65" s="1" customFormat="1" customHeight="1" spans="1:10">
      <c r="A65" s="22"/>
      <c r="B65" s="23" t="s">
        <v>58</v>
      </c>
      <c r="C65" s="24">
        <f>SUM(C61)</f>
        <v>0</v>
      </c>
      <c r="D65" s="24">
        <f t="shared" ref="D65:E65" si="9">SUM(D61)</f>
        <v>0</v>
      </c>
      <c r="E65" s="24">
        <f t="shared" si="9"/>
        <v>0</v>
      </c>
      <c r="F65" s="24">
        <f>SUM(F61:F64)</f>
        <v>0</v>
      </c>
      <c r="G65" s="24">
        <f t="shared" ref="G65:H65" si="10">SUM(G61:G64)</f>
        <v>0</v>
      </c>
      <c r="H65" s="24">
        <f t="shared" si="10"/>
        <v>0</v>
      </c>
      <c r="I65" s="25"/>
      <c r="J65" s="45"/>
    </row>
    <row r="66" customHeight="1" spans="1:10">
      <c r="A66" s="14">
        <v>8</v>
      </c>
      <c r="B66" s="15" t="s">
        <v>59</v>
      </c>
      <c r="C66" s="16">
        <v>0</v>
      </c>
      <c r="D66" s="17"/>
      <c r="E66" s="16">
        <f t="shared" si="6"/>
        <v>0</v>
      </c>
      <c r="F66" s="16">
        <v>0</v>
      </c>
      <c r="G66" s="16">
        <v>0</v>
      </c>
      <c r="H66" s="16">
        <f t="shared" si="5"/>
        <v>0</v>
      </c>
      <c r="I66" s="18"/>
      <c r="J66" s="34" t="s">
        <v>60</v>
      </c>
    </row>
    <row r="67" customHeight="1" spans="1:10">
      <c r="A67" s="14"/>
      <c r="B67" s="15"/>
      <c r="C67" s="16"/>
      <c r="D67" s="17"/>
      <c r="E67" s="16"/>
      <c r="F67" s="16">
        <v>0</v>
      </c>
      <c r="G67" s="16">
        <v>0</v>
      </c>
      <c r="H67" s="16">
        <f t="shared" si="5"/>
        <v>0</v>
      </c>
      <c r="I67" s="18"/>
      <c r="J67" s="35"/>
    </row>
    <row r="68" s="1" customFormat="1" customHeight="1" spans="1:10">
      <c r="A68" s="22"/>
      <c r="B68" s="23" t="s">
        <v>61</v>
      </c>
      <c r="C68" s="24">
        <f>SUM(C66)</f>
        <v>0</v>
      </c>
      <c r="D68" s="24">
        <f t="shared" ref="D68:E68" si="11">SUM(D66)</f>
        <v>0</v>
      </c>
      <c r="E68" s="24">
        <f t="shared" si="11"/>
        <v>0</v>
      </c>
      <c r="F68" s="24">
        <f>SUM(F66:F67)</f>
        <v>0</v>
      </c>
      <c r="G68" s="24">
        <f t="shared" ref="G68:H68" si="12">SUM(G66:G67)</f>
        <v>0</v>
      </c>
      <c r="H68" s="24">
        <f t="shared" si="12"/>
        <v>0</v>
      </c>
      <c r="I68" s="25"/>
      <c r="J68" s="36"/>
    </row>
    <row r="69" customHeight="1" spans="1:10">
      <c r="A69" s="14">
        <v>9</v>
      </c>
      <c r="B69" s="15" t="s">
        <v>62</v>
      </c>
      <c r="C69" s="16">
        <v>0</v>
      </c>
      <c r="D69" s="17"/>
      <c r="E69" s="16">
        <f t="shared" si="6"/>
        <v>0</v>
      </c>
      <c r="F69" s="16">
        <v>0</v>
      </c>
      <c r="G69" s="16">
        <v>0</v>
      </c>
      <c r="H69" s="16">
        <f t="shared" si="5"/>
        <v>0</v>
      </c>
      <c r="I69" s="20">
        <v>0</v>
      </c>
      <c r="J69" s="19" t="s">
        <v>63</v>
      </c>
    </row>
    <row r="70" customHeight="1" spans="1:10">
      <c r="A70" s="14"/>
      <c r="B70" s="15"/>
      <c r="C70" s="16"/>
      <c r="D70" s="17"/>
      <c r="E70" s="16"/>
      <c r="F70" s="16">
        <v>0</v>
      </c>
      <c r="G70" s="16">
        <v>0</v>
      </c>
      <c r="H70" s="16">
        <f t="shared" si="5"/>
        <v>0</v>
      </c>
      <c r="I70" s="18"/>
      <c r="J70" s="21"/>
    </row>
    <row r="71" customHeight="1" spans="1:10">
      <c r="A71" s="14"/>
      <c r="B71" s="15"/>
      <c r="C71" s="16"/>
      <c r="D71" s="17"/>
      <c r="E71" s="16"/>
      <c r="F71" s="16">
        <v>0</v>
      </c>
      <c r="G71" s="16">
        <v>0</v>
      </c>
      <c r="H71" s="16">
        <f t="shared" si="5"/>
        <v>0</v>
      </c>
      <c r="I71" s="18"/>
      <c r="J71" s="21"/>
    </row>
    <row r="72" s="1" customFormat="1" customHeight="1" spans="1:10">
      <c r="A72" s="22"/>
      <c r="B72" s="23" t="s">
        <v>64</v>
      </c>
      <c r="C72" s="24">
        <f>SUM(C69)</f>
        <v>0</v>
      </c>
      <c r="D72" s="24">
        <f t="shared" ref="D72:E72" si="13">SUM(D69)</f>
        <v>0</v>
      </c>
      <c r="E72" s="24">
        <f t="shared" si="13"/>
        <v>0</v>
      </c>
      <c r="F72" s="24">
        <f>SUM(F69:F71)</f>
        <v>0</v>
      </c>
      <c r="G72" s="24">
        <f t="shared" ref="G72:H72" si="14">SUM(G69:G71)</f>
        <v>0</v>
      </c>
      <c r="H72" s="24">
        <f t="shared" si="14"/>
        <v>0</v>
      </c>
      <c r="I72" s="25"/>
      <c r="J72" s="26"/>
    </row>
    <row r="73" customHeight="1" spans="1:10">
      <c r="A73" s="27">
        <v>10</v>
      </c>
      <c r="B73" s="15" t="s">
        <v>65</v>
      </c>
      <c r="C73" s="16">
        <v>0</v>
      </c>
      <c r="D73" s="17"/>
      <c r="E73" s="16">
        <f t="shared" si="6"/>
        <v>0</v>
      </c>
      <c r="F73" s="16">
        <v>102</v>
      </c>
      <c r="G73" s="16">
        <v>0</v>
      </c>
      <c r="H73" s="16">
        <f t="shared" ref="H73:H79" si="15">F73+G73</f>
        <v>102</v>
      </c>
      <c r="I73" s="20" t="s">
        <v>66</v>
      </c>
      <c r="J73" s="43"/>
    </row>
    <row r="74" customHeight="1" spans="1:10">
      <c r="A74" s="38"/>
      <c r="B74" s="15"/>
      <c r="C74" s="16"/>
      <c r="D74" s="17"/>
      <c r="E74" s="16"/>
      <c r="F74" s="16">
        <v>40</v>
      </c>
      <c r="G74" s="16">
        <v>0</v>
      </c>
      <c r="H74" s="16">
        <f t="shared" si="15"/>
        <v>40</v>
      </c>
      <c r="I74" s="20" t="s">
        <v>67</v>
      </c>
      <c r="J74" s="44"/>
    </row>
    <row r="75" customHeight="1" spans="1:10">
      <c r="A75" s="38"/>
      <c r="B75" s="15"/>
      <c r="C75" s="16"/>
      <c r="D75" s="17"/>
      <c r="E75" s="16"/>
      <c r="F75" s="16">
        <v>43</v>
      </c>
      <c r="G75" s="16">
        <v>0</v>
      </c>
      <c r="H75" s="16">
        <f t="shared" si="15"/>
        <v>43</v>
      </c>
      <c r="I75" s="20" t="s">
        <v>68</v>
      </c>
      <c r="J75" s="44"/>
    </row>
    <row r="76" customHeight="1" spans="1:10">
      <c r="A76" s="38"/>
      <c r="B76" s="15"/>
      <c r="C76" s="16"/>
      <c r="D76" s="17"/>
      <c r="E76" s="16"/>
      <c r="F76" s="16">
        <v>0</v>
      </c>
      <c r="G76" s="16">
        <v>0</v>
      </c>
      <c r="H76" s="16">
        <f t="shared" si="15"/>
        <v>0</v>
      </c>
      <c r="I76" s="20"/>
      <c r="J76" s="44"/>
    </row>
    <row r="77" customHeight="1" spans="1:10">
      <c r="A77" s="38"/>
      <c r="B77" s="15"/>
      <c r="C77" s="16"/>
      <c r="D77" s="17"/>
      <c r="E77" s="16"/>
      <c r="F77" s="16">
        <v>0</v>
      </c>
      <c r="G77" s="16">
        <v>0</v>
      </c>
      <c r="H77" s="16">
        <f t="shared" si="15"/>
        <v>0</v>
      </c>
      <c r="I77" s="20"/>
      <c r="J77" s="44"/>
    </row>
    <row r="78" customHeight="1" spans="1:10">
      <c r="A78" s="38"/>
      <c r="B78" s="15"/>
      <c r="C78" s="16"/>
      <c r="D78" s="17"/>
      <c r="E78" s="16"/>
      <c r="F78" s="16">
        <v>0</v>
      </c>
      <c r="G78" s="16">
        <v>0</v>
      </c>
      <c r="H78" s="16">
        <f t="shared" si="15"/>
        <v>0</v>
      </c>
      <c r="I78" s="18"/>
      <c r="J78" s="44"/>
    </row>
    <row r="79" customHeight="1" spans="1:10">
      <c r="A79" s="38"/>
      <c r="B79" s="15"/>
      <c r="C79" s="16"/>
      <c r="D79" s="17"/>
      <c r="E79" s="16"/>
      <c r="F79" s="16">
        <v>0</v>
      </c>
      <c r="G79" s="16">
        <v>0</v>
      </c>
      <c r="H79" s="16">
        <f t="shared" si="15"/>
        <v>0</v>
      </c>
      <c r="I79" s="18"/>
      <c r="J79" s="44"/>
    </row>
    <row r="80" customHeight="1" spans="1:10">
      <c r="A80" s="38"/>
      <c r="B80" s="15"/>
      <c r="C80" s="16"/>
      <c r="D80" s="17"/>
      <c r="E80" s="16"/>
      <c r="F80" s="16">
        <v>0</v>
      </c>
      <c r="G80" s="16">
        <v>0</v>
      </c>
      <c r="H80" s="16">
        <f t="shared" ref="H80:H81" si="16">F80+G80</f>
        <v>0</v>
      </c>
      <c r="I80" s="18"/>
      <c r="J80" s="44"/>
    </row>
    <row r="81" customHeight="1" spans="1:10">
      <c r="A81" s="31"/>
      <c r="B81" s="15"/>
      <c r="C81" s="16"/>
      <c r="D81" s="17"/>
      <c r="E81" s="16"/>
      <c r="F81" s="16">
        <v>0</v>
      </c>
      <c r="G81" s="16">
        <v>0</v>
      </c>
      <c r="H81" s="16">
        <f t="shared" si="16"/>
        <v>0</v>
      </c>
      <c r="I81" s="20"/>
      <c r="J81" s="44"/>
    </row>
    <row r="82" s="1" customFormat="1" customHeight="1" spans="1:10">
      <c r="A82" s="22"/>
      <c r="B82" s="23" t="s">
        <v>69</v>
      </c>
      <c r="C82" s="24">
        <f>SUM(C73)</f>
        <v>0</v>
      </c>
      <c r="D82" s="24">
        <f t="shared" ref="D82:E82" si="17">SUM(D73)</f>
        <v>0</v>
      </c>
      <c r="E82" s="24">
        <f t="shared" si="17"/>
        <v>0</v>
      </c>
      <c r="F82" s="24">
        <f>SUM(F73:F81)</f>
        <v>185</v>
      </c>
      <c r="G82" s="24">
        <f>SUM(G73:G81)</f>
        <v>0</v>
      </c>
      <c r="H82" s="24">
        <f>SUM(H73:H81)</f>
        <v>185</v>
      </c>
      <c r="I82" s="25"/>
      <c r="J82" s="45"/>
    </row>
    <row r="83" customHeight="1" spans="1:10">
      <c r="A83" s="22"/>
      <c r="B83" s="23" t="s">
        <v>70</v>
      </c>
      <c r="C83" s="24">
        <f t="shared" ref="C83:H83" si="18">SUM(C82,C72,C68,C65,C60,C55,C49,C40,C16,C13)</f>
        <v>0</v>
      </c>
      <c r="D83" s="24">
        <f t="shared" si="18"/>
        <v>0</v>
      </c>
      <c r="E83" s="24">
        <f t="shared" si="18"/>
        <v>0</v>
      </c>
      <c r="F83" s="24">
        <f t="shared" si="18"/>
        <v>17693.68</v>
      </c>
      <c r="G83" s="24">
        <f t="shared" si="18"/>
        <v>0</v>
      </c>
      <c r="H83" s="24">
        <f t="shared" si="18"/>
        <v>17693.68</v>
      </c>
      <c r="I83" s="25"/>
      <c r="J83" s="46"/>
    </row>
    <row r="87" customHeight="1" spans="1:10">
      <c r="A87" s="47" t="s">
        <v>71</v>
      </c>
      <c r="B87" s="48"/>
      <c r="C87" s="49" t="s">
        <v>72</v>
      </c>
      <c r="D87" s="49"/>
      <c r="E87" s="49" t="s">
        <v>73</v>
      </c>
      <c r="F87" s="49"/>
      <c r="G87" s="49" t="s">
        <v>74</v>
      </c>
      <c r="H87" s="49"/>
      <c r="I87" s="50" t="s">
        <v>75</v>
      </c>
    </row>
    <row r="88" customHeight="1" spans="1:10">
      <c r="A88" s="51">
        <f>C83</f>
        <v>0</v>
      </c>
      <c r="B88" s="52"/>
      <c r="C88" s="52">
        <f>H83</f>
        <v>17693.68</v>
      </c>
      <c r="D88" s="52"/>
      <c r="E88" s="52">
        <f>F83</f>
        <v>17693.68</v>
      </c>
      <c r="F88" s="52"/>
      <c r="G88" s="52">
        <f>G83</f>
        <v>0</v>
      </c>
      <c r="H88" s="52"/>
      <c r="I88" s="53">
        <f>A88-C88</f>
        <v>-17693.68</v>
      </c>
    </row>
    <row r="90" customHeight="1" spans="1:10">
      <c r="A90" s="54" t="s">
        <v>76</v>
      </c>
      <c r="B90" s="1"/>
      <c r="C90" s="55" t="s">
        <v>77</v>
      </c>
      <c r="D90" s="54"/>
      <c r="E90" s="54" t="s">
        <v>78</v>
      </c>
      <c r="F90" s="54"/>
      <c r="G90" s="54" t="s">
        <v>79</v>
      </c>
      <c r="H90" s="54"/>
      <c r="I90" s="1"/>
    </row>
    <row r="92" customHeight="1" spans="1:10">
      <c r="F92" t="s">
        <v>80</v>
      </c>
    </row>
  </sheetData>
  <mergeCells count="76">
    <mergeCell ref="C2:H2"/>
    <mergeCell ref="C6:E6"/>
    <mergeCell ref="F6:I6"/>
    <mergeCell ref="A87:B87"/>
    <mergeCell ref="C87:D87"/>
    <mergeCell ref="E87:F87"/>
    <mergeCell ref="G87:H87"/>
    <mergeCell ref="A88:B88"/>
    <mergeCell ref="C88:D88"/>
    <mergeCell ref="E88:F88"/>
    <mergeCell ref="G88:H88"/>
    <mergeCell ref="A6:A7"/>
    <mergeCell ref="A8:A12"/>
    <mergeCell ref="A14:A15"/>
    <mergeCell ref="A17:A39"/>
    <mergeCell ref="A41:A48"/>
    <mergeCell ref="A50:A54"/>
    <mergeCell ref="A56:A59"/>
    <mergeCell ref="A61:A64"/>
    <mergeCell ref="A66:A67"/>
    <mergeCell ref="A69:A71"/>
    <mergeCell ref="A73:A81"/>
    <mergeCell ref="B6:B7"/>
    <mergeCell ref="B8:B12"/>
    <mergeCell ref="B14:B15"/>
    <mergeCell ref="B17:B39"/>
    <mergeCell ref="B41:B48"/>
    <mergeCell ref="B50:B54"/>
    <mergeCell ref="B56:B59"/>
    <mergeCell ref="B61:B64"/>
    <mergeCell ref="B66:B67"/>
    <mergeCell ref="B69:B71"/>
    <mergeCell ref="B73:B81"/>
    <mergeCell ref="C8:C12"/>
    <mergeCell ref="C14:C15"/>
    <mergeCell ref="C17:C39"/>
    <mergeCell ref="C41:C48"/>
    <mergeCell ref="C50:C54"/>
    <mergeCell ref="C56:C59"/>
    <mergeCell ref="C61:C64"/>
    <mergeCell ref="C66:C67"/>
    <mergeCell ref="C69:C71"/>
    <mergeCell ref="C73:C81"/>
    <mergeCell ref="D8:D12"/>
    <mergeCell ref="D14:D15"/>
    <mergeCell ref="D17:D39"/>
    <mergeCell ref="D41:D48"/>
    <mergeCell ref="D50:D54"/>
    <mergeCell ref="D56:D59"/>
    <mergeCell ref="D61:D64"/>
    <mergeCell ref="D66:D67"/>
    <mergeCell ref="D69:D71"/>
    <mergeCell ref="D73:D81"/>
    <mergeCell ref="E8:E12"/>
    <mergeCell ref="E14:E15"/>
    <mergeCell ref="E17:E39"/>
    <mergeCell ref="E41:E48"/>
    <mergeCell ref="E50:E54"/>
    <mergeCell ref="E56:E59"/>
    <mergeCell ref="E61:E64"/>
    <mergeCell ref="E66:E67"/>
    <mergeCell ref="E69:E71"/>
    <mergeCell ref="E73:E81"/>
    <mergeCell ref="J4:J5"/>
    <mergeCell ref="J6:J7"/>
    <mergeCell ref="J8:J13"/>
    <mergeCell ref="J14:J16"/>
    <mergeCell ref="J17:J40"/>
    <mergeCell ref="J41:J49"/>
    <mergeCell ref="J50:J55"/>
    <mergeCell ref="J56:J60"/>
    <mergeCell ref="J61:J65"/>
    <mergeCell ref="J66:J68"/>
    <mergeCell ref="J69:J72"/>
    <mergeCell ref="J73:J82"/>
    <mergeCell ref="H4:I5"/>
  </mergeCells>
  <pageMargins left="0.699305555555556" right="0.699305555555556" top="0.75" bottom="0.75" header="0.3" footer="0.3"/>
  <pageSetup paperSize="9" scale="42" orientation="portrait" verticalDpi="300"/>
  <headerFooter/>
  <colBreaks count="1" manualBreakCount="1">
    <brk id="9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员工报销明细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yml</cp:lastModifiedBy>
  <dcterms:created xsi:type="dcterms:W3CDTF">2014-04-15T08:52:00Z</dcterms:created>
  <cp:lastPrinted>2024-08-22T10:33:00Z</cp:lastPrinted>
  <dcterms:modified xsi:type="dcterms:W3CDTF">2026-02-02T04:55:34Z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5E5ED7C1D00F4D3B80C414A070901F37_13</vt:lpwstr>
  </property>
  <property fmtid="{D5CDD505-2E9C-101B-9397-08002B2CF9AE}" pid="4" name="CalculationRule">
    <vt:i4>0</vt:i4>
  </property>
</Properties>
</file>