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<sst xmlns="http://schemas.openxmlformats.org/spreadsheetml/2006/main" count="56">
  <si>
    <t>【借款报销单】</t>
  </si>
  <si>
    <t xml:space="preserve">团号：HMOA-180504-SXY618 </t>
  </si>
  <si>
    <t>会议日期：5月23-5月30日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</si>
  <si>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</si>
  <si>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</si>
  <si>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</si>
  <si>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</si>
  <si>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</si>
  <si>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</si>
  <si>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</si>
  <si>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</si>
  <si>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</si>
  <si>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</si>
  <si>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</si>
  <si>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</si>
  <si>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</si>
  <si>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</si>
  <si>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</si>
  <si>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</si>
  <si>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</si>
  <si>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</si>
  <si>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</si>
  <si>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</si>
  <si>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</si>
  <si>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</si>
  <si>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</si>
  <si>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</si>
  <si>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</si>
  <si>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篮球网6付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</si>
  <si>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</si>
  <si>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</si>
  <si>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</si>
  <si>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临时增加发传单兼职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</si>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</sst>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27" borderId="13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24" fillId="28" borderId="14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14" sqref="H14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6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168</v>
      </c>
      <c r="G25" s="15">
        <v>0</v>
      </c>
      <c r="H25" s="15">
        <f t="shared" si="0"/>
        <v>168</v>
      </c>
      <c r="I25" s="36" t="s">
        <v>28</v>
      </c>
      <c r="J25" s="37" t="s">
        <v>29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30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168</v>
      </c>
      <c r="G27" s="19">
        <f>SUM(G25:G26)</f>
        <v>0</v>
      </c>
      <c r="H27" s="19">
        <f t="shared" ref="H27" si="10">SUM(H25:H26)</f>
        <v>168</v>
      </c>
      <c r="I27" s="39"/>
      <c r="J27" s="40"/>
    </row>
    <row r="28" customHeight="1" spans="1:10">
      <c r="A28" s="13">
        <v>6</v>
      </c>
      <c r="B28" s="14" t="s">
        <v>31</v>
      </c>
      <c r="C28" s="15">
        <v>0</v>
      </c>
      <c r="D28" s="16"/>
      <c r="E28" s="15">
        <f t="shared" si="2"/>
        <v>0</v>
      </c>
      <c r="F28" s="15">
        <v>100</v>
      </c>
      <c r="G28" s="15">
        <v>0</v>
      </c>
      <c r="H28" s="15">
        <f t="shared" si="0"/>
        <v>100</v>
      </c>
      <c r="I28" s="36" t="s">
        <v>32</v>
      </c>
      <c r="J28" s="37" t="s">
        <v>33</v>
      </c>
    </row>
    <row r="29" customHeight="1" spans="1:10">
      <c r="A29" s="13"/>
      <c r="B29" s="14"/>
      <c r="C29" s="15"/>
      <c r="D29" s="16"/>
      <c r="E29" s="15"/>
      <c r="F29" s="15">
        <v>100</v>
      </c>
      <c r="G29" s="15">
        <v>0</v>
      </c>
      <c r="H29" s="15">
        <f t="shared" si="0"/>
        <v>100</v>
      </c>
      <c r="I29" s="36" t="s">
        <v>32</v>
      </c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34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200</v>
      </c>
      <c r="G32" s="19">
        <f t="shared" ref="G32:H32" si="12">SUM(G28:G31)</f>
        <v>0</v>
      </c>
      <c r="H32" s="19">
        <f t="shared" si="12"/>
        <v>200</v>
      </c>
      <c r="I32" s="39"/>
      <c r="J32" s="43"/>
    </row>
    <row r="33" customHeight="1" spans="1:10">
      <c r="A33" s="13">
        <v>7</v>
      </c>
      <c r="B33" s="14" t="s">
        <v>35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36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37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38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39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40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41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42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43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si="0"/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ref="H46:H51" si="19">F47+G47</f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44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45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368</v>
      </c>
      <c r="G53" s="19">
        <f t="shared" si="22"/>
        <v>0</v>
      </c>
      <c r="H53" s="19">
        <f t="shared" si="22"/>
        <v>368</v>
      </c>
      <c r="I53" s="39"/>
      <c r="J53" s="47"/>
    </row>
    <row r="57" customHeight="1" spans="1:9">
      <c r="A57" s="27" t="s">
        <v>46</v>
      </c>
      <c r="B57" s="28"/>
      <c r="C57" s="29" t="s">
        <v>47</v>
      </c>
      <c r="D57" s="29"/>
      <c r="E57" s="29" t="s">
        <v>48</v>
      </c>
      <c r="F57" s="29"/>
      <c r="G57" s="29" t="s">
        <v>49</v>
      </c>
      <c r="H57" s="29"/>
      <c r="I57" s="48" t="s">
        <v>50</v>
      </c>
    </row>
    <row r="58" customHeight="1" spans="1:9">
      <c r="A58" s="30">
        <f>E53</f>
        <v>0</v>
      </c>
      <c r="B58" s="31"/>
      <c r="C58" s="31">
        <f>H53</f>
        <v>368</v>
      </c>
      <c r="D58" s="31"/>
      <c r="E58" s="31">
        <f>F53</f>
        <v>368</v>
      </c>
      <c r="F58" s="31"/>
      <c r="G58" s="31">
        <f>G53</f>
        <v>0</v>
      </c>
      <c r="H58" s="31"/>
      <c r="I58" s="49">
        <f>A58-C58</f>
        <v>-368</v>
      </c>
    </row>
    <row r="60" customHeight="1" spans="1:9">
      <c r="A60" s="32" t="s">
        <v>51</v>
      </c>
      <c r="B60" s="33" t="s">
        <v>52</v>
      </c>
      <c r="C60" s="34" t="s">
        <v>53</v>
      </c>
      <c r="D60" s="32"/>
      <c r="E60" s="32" t="s">
        <v>54</v>
      </c>
      <c r="F60" s="32"/>
      <c r="G60" s="32" t="s">
        <v>55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2018-06-05T07:33:29Z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