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CD6B18AB-2F4A-455F-A2C0-4D0143AC07AE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旅行社SOW" sheetId="16" r:id="rId1"/>
  </sheets>
  <definedNames>
    <definedName name="_xlnm.Print_Area" localSheetId="0">旅行社SOW!$A$1:$H$29</definedName>
    <definedName name="_xlnm.Print_Titles" localSheetId="0">旅行社SOW!$1:$7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16" l="1"/>
  <c r="G16" i="16"/>
  <c r="G17" i="16"/>
  <c r="G14" i="16"/>
  <c r="G19" i="16"/>
  <c r="G22" i="16"/>
  <c r="G20" i="16"/>
  <c r="G21" i="16"/>
  <c r="G12" i="16"/>
  <c r="D25" i="16" l="1"/>
  <c r="G25" i="16" s="1"/>
  <c r="G26" i="16" s="1"/>
  <c r="G27" i="16" s="1"/>
  <c r="G28" i="16" s="1"/>
</calcChain>
</file>

<file path=xl/sharedStrings.xml><?xml version="1.0" encoding="utf-8"?>
<sst xmlns="http://schemas.openxmlformats.org/spreadsheetml/2006/main" count="62" uniqueCount="59">
  <si>
    <t xml:space="preserve">Event:                 </t>
  </si>
  <si>
    <t xml:space="preserve">Date:                  </t>
  </si>
  <si>
    <t xml:space="preserve">Number of person:       </t>
    <phoneticPr fontId="1" type="noConversion"/>
  </si>
  <si>
    <t>媒体相关</t>
    <phoneticPr fontId="1" type="noConversion"/>
  </si>
  <si>
    <t>其他（请务必考虑如下明细的发票是否可以使用，是否需要增加税率）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</si>
  <si>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</si>
  <si>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</si>
  <si>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总计</t>
    <phoneticPr fontId="1" type="noConversion"/>
  </si>
  <si>
    <t>项目Item</t>
    <phoneticPr fontId="1" type="noConversion"/>
  </si>
  <si>
    <t>规格Detail</t>
    <phoneticPr fontId="1" type="noConversion"/>
  </si>
  <si>
    <t>数量amount</t>
    <phoneticPr fontId="1" type="noConversion"/>
  </si>
  <si>
    <t>次数times</t>
    <phoneticPr fontId="1" type="noConversion"/>
  </si>
  <si>
    <t>备注Remarks</t>
    <phoneticPr fontId="1" type="noConversion"/>
  </si>
  <si>
    <t>单价</t>
    <phoneticPr fontId="1" type="noConversion"/>
  </si>
  <si>
    <t>总价</t>
  </si>
  <si>
    <t>活动标价后的10%</t>
    <phoneticPr fontId="1" type="noConversion"/>
  </si>
  <si>
    <t>旅行社服务费 service charge for agency</t>
    <phoneticPr fontId="1" type="noConversion"/>
  </si>
  <si>
    <t>用餐
Have meals</t>
    <phoneticPr fontId="1" type="noConversion"/>
  </si>
  <si>
    <t>活动相关</t>
    <phoneticPr fontId="1" type="noConversion"/>
  </si>
  <si>
    <t>车辆相关</t>
    <phoneticPr fontId="1" type="noConversion"/>
  </si>
  <si>
    <t>车辆清洁vehicle prepare</t>
    <phoneticPr fontId="1" type="noConversion"/>
  </si>
  <si>
    <t>车辆管理人员vehicle prepare staff</t>
    <phoneticPr fontId="1" type="noConversion"/>
  </si>
  <si>
    <t>农夫山泉大水</t>
    <phoneticPr fontId="35" type="noConversion"/>
  </si>
  <si>
    <t>根据情况购买</t>
    <phoneticPr fontId="35" type="noConversion"/>
  </si>
  <si>
    <t>擦车用毛巾+车掸Towels</t>
    <phoneticPr fontId="1" type="noConversion"/>
  </si>
  <si>
    <t>别克双车媒体提前拜访</t>
    <phoneticPr fontId="1" type="noConversion"/>
  </si>
  <si>
    <t>车衣</t>
    <phoneticPr fontId="1" type="noConversion"/>
  </si>
  <si>
    <t>每车2块循环使用</t>
    <phoneticPr fontId="1" type="noConversion"/>
  </si>
  <si>
    <t>共3台车</t>
    <phoneticPr fontId="1" type="noConversion"/>
  </si>
  <si>
    <t>活动场地9月23日使用1天，22日晚进车&amp;讲座区域搭建</t>
    <phoneticPr fontId="1" type="noConversion"/>
  </si>
  <si>
    <t>9月20日-9月23日</t>
    <phoneticPr fontId="1" type="noConversion"/>
  </si>
  <si>
    <t>车辆清洁&amp;消毒，车辆供媒体展示，需保持全天清洁</t>
    <phoneticPr fontId="1" type="noConversion"/>
  </si>
  <si>
    <t>拖车Towing Service</t>
    <phoneticPr fontId="1" type="noConversion"/>
  </si>
  <si>
    <t>9月19日-9月23日</t>
    <phoneticPr fontId="1" type="noConversion"/>
  </si>
  <si>
    <t>活动期间，每天需安排将车辆拖到另一个场地</t>
    <phoneticPr fontId="1" type="noConversion"/>
  </si>
  <si>
    <t>工作人员摆渡车
Staff Shuttle Bus</t>
    <phoneticPr fontId="1" type="noConversion"/>
  </si>
  <si>
    <t>含司机，9月20-23日，供工作人员摆渡使用
Rent on Sep 20-23 for staff shuttle.</t>
    <phoneticPr fontId="1" type="noConversion"/>
  </si>
  <si>
    <t>9月20日-9月23日，考斯特一辆</t>
    <phoneticPr fontId="1" type="noConversion"/>
  </si>
  <si>
    <t>展示车辆*3</t>
    <phoneticPr fontId="1" type="noConversion"/>
  </si>
  <si>
    <t>展示车辆19日抵达经销商，收车整备，至9月23日活动结束</t>
    <phoneticPr fontId="1" type="noConversion"/>
  </si>
  <si>
    <t>随车物料
&amp;other material in car</t>
    <phoneticPr fontId="1" type="noConversion"/>
  </si>
  <si>
    <t>现场物料
Materials</t>
    <phoneticPr fontId="1" type="noConversion"/>
  </si>
  <si>
    <t>讲座茶歇、防疫物料
Foods &amp; materials</t>
    <phoneticPr fontId="1" type="noConversion"/>
  </si>
  <si>
    <t>讲座现场物料购买，含茶歇及防疫物料按100元/人标准</t>
    <phoneticPr fontId="1" type="noConversion"/>
  </si>
  <si>
    <t>活动场地Event Venue</t>
    <phoneticPr fontId="1" type="noConversion"/>
  </si>
  <si>
    <t>9月22日18点后展车&amp;搭建进场，当晚交场，9月23日使用1天
1 day use on Sep 23</t>
    <phoneticPr fontId="1" type="noConversion"/>
  </si>
  <si>
    <t>午餐lunch
（媒体用餐不低于200元/人餐标）</t>
    <phoneticPr fontId="1" type="noConversion"/>
  </si>
  <si>
    <t>媒体活动日午餐（9月23日）
Activity Day Media Lunch</t>
    <phoneticPr fontId="1" type="noConversion"/>
  </si>
  <si>
    <t>9月23日媒体活动期间，每位媒体用午餐1次，共计30人，餐标200元/人
Lunch for media on Sep 23, media 30, RMB200 for each.</t>
    <phoneticPr fontId="1" type="noConversion"/>
  </si>
  <si>
    <t>别克双车媒体提前拜访 SOW Media Pre-visit Clinic SOW</t>
    <phoneticPr fontId="1" type="noConversion"/>
  </si>
  <si>
    <t>2022年9月20日（星期二）-9月23日（星期五）</t>
    <phoneticPr fontId="1" type="noConversion"/>
  </si>
  <si>
    <t>客房要求：
1、网络：可宽带上网，WIFI、有限网络均免费
2、关闭长途电话、MINI BAR、洗衣服务、签单权以及房间内可能有的收费项目（如收费电视等）Mini Bar(consumption list: in room consumption closed. clear the mini bar)
3、早餐：均含单早（工作人员双人间含双早）
4、媒体房间尽量保证大床房，房型统一
5、客房数量：确定好数量后允许再上下浮动10％
6、延时退房</t>
    <phoneticPr fontId="1" type="noConversion"/>
  </si>
  <si>
    <t>自付房费
一、客人签单部分由会务组负责人员负责确认是否划入总账
二、房型以酒店当时大床房数量决定</t>
    <phoneticPr fontId="1" type="noConversion"/>
  </si>
  <si>
    <t>SGM工作人员（自付）；上下浮动三间，工作人员房费不超过848元/晚
（含税）SGM staffs.</t>
  </si>
  <si>
    <t>9月20日-9月23日大床房（含服务费，宽带费用）
King-size bed room</t>
    <phoneticPr fontId="1" type="noConversion"/>
  </si>
  <si>
    <t>酒店相关：</t>
    <phoneticPr fontId="1" type="noConversion"/>
  </si>
  <si>
    <t>税金</t>
    <phoneticPr fontId="1" type="noConversion"/>
  </si>
  <si>
    <t>总计（含税）</t>
    <phoneticPr fontId="1" type="noConversion"/>
  </si>
  <si>
    <t>活动场地租赁（含搭建）
Event Venue renting, including setting up.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</si>
</sst>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-1]_-;\-* #,##0.00\ [$€-1]_-;_-* &quot;-&quot;??\ [$€-1]_-"/>
    <numFmt numFmtId="180" formatCode="#,##0.00_ "/>
    <numFmt numFmtId="181" formatCode="0.00_);[Red]\(0.00\)"/>
    <numFmt numFmtId="182" formatCode="m&quot;月&quot;d&quot;日&quot;;@"/>
  </numFmts>
  <fonts count="36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6">
    <xf numFmtId="179" fontId="0" fillId="0" borderId="0">
      <alignment vertical="center"/>
    </xf>
    <xf numFmtId="179" fontId="2" fillId="0" borderId="0" applyNumberFormat="0" applyBorder="0" applyAlignment="0" applyProtection="0">
      <alignment vertical="center"/>
    </xf>
    <xf numFmtId="179" fontId="3" fillId="0" borderId="0" applyNumberFormat="0" applyBorder="0" applyAlignment="0" applyProtection="0">
      <alignment vertical="center"/>
    </xf>
    <xf numFmtId="179" fontId="4" fillId="2" borderId="0" applyNumberFormat="0" applyBorder="0" applyProtection="0">
      <alignment vertical="center"/>
    </xf>
    <xf numFmtId="179" fontId="4" fillId="3" borderId="0" applyNumberFormat="0" applyBorder="0" applyProtection="0">
      <alignment vertical="center"/>
    </xf>
    <xf numFmtId="179" fontId="4" fillId="4" borderId="0" applyNumberFormat="0" applyBorder="0" applyProtection="0">
      <alignment vertical="center"/>
    </xf>
    <xf numFmtId="179" fontId="4" fillId="5" borderId="0" applyNumberFormat="0" applyBorder="0" applyProtection="0">
      <alignment vertical="center"/>
    </xf>
    <xf numFmtId="179" fontId="4" fillId="6" borderId="0" applyNumberFormat="0" applyBorder="0" applyProtection="0">
      <alignment vertical="center"/>
    </xf>
    <xf numFmtId="179" fontId="4" fillId="7" borderId="0" applyNumberFormat="0" applyBorder="0" applyProtection="0">
      <alignment vertical="center"/>
    </xf>
    <xf numFmtId="179" fontId="4" fillId="8" borderId="0" applyNumberFormat="0" applyBorder="0" applyProtection="0">
      <alignment vertical="center"/>
    </xf>
    <xf numFmtId="179" fontId="4" fillId="9" borderId="0" applyNumberFormat="0" applyBorder="0" applyProtection="0">
      <alignment vertical="center"/>
    </xf>
    <xf numFmtId="179" fontId="4" fillId="10" borderId="0" applyNumberFormat="0" applyBorder="0" applyProtection="0">
      <alignment vertical="center"/>
    </xf>
    <xf numFmtId="179" fontId="4" fillId="5" borderId="0" applyNumberFormat="0" applyBorder="0" applyProtection="0">
      <alignment vertical="center"/>
    </xf>
    <xf numFmtId="179" fontId="4" fillId="8" borderId="0" applyNumberFormat="0" applyBorder="0" applyProtection="0">
      <alignment vertical="center"/>
    </xf>
    <xf numFmtId="179" fontId="4" fillId="11" borderId="0" applyNumberFormat="0" applyBorder="0" applyProtection="0">
      <alignment vertical="center"/>
    </xf>
    <xf numFmtId="179" fontId="5" fillId="12" borderId="0" applyNumberFormat="0" applyBorder="0" applyProtection="0">
      <alignment vertical="center"/>
    </xf>
    <xf numFmtId="179" fontId="5" fillId="9" borderId="0" applyNumberFormat="0" applyBorder="0" applyProtection="0">
      <alignment vertical="center"/>
    </xf>
    <xf numFmtId="179" fontId="5" fillId="10" borderId="0" applyNumberFormat="0" applyBorder="0" applyProtection="0">
      <alignment vertical="center"/>
    </xf>
    <xf numFmtId="179" fontId="5" fillId="13" borderId="0" applyNumberFormat="0" applyBorder="0" applyProtection="0">
      <alignment vertical="center"/>
    </xf>
    <xf numFmtId="179" fontId="5" fillId="14" borderId="0" applyNumberFormat="0" applyBorder="0" applyProtection="0">
      <alignment vertical="center"/>
    </xf>
    <xf numFmtId="179" fontId="5" fillId="15" borderId="0" applyNumberFormat="0" applyBorder="0" applyProtection="0">
      <alignment vertical="center"/>
    </xf>
    <xf numFmtId="179" fontId="5" fillId="16" borderId="0" applyNumberFormat="0" applyBorder="0" applyProtection="0">
      <alignment vertical="center"/>
    </xf>
    <xf numFmtId="179" fontId="5" fillId="17" borderId="0" applyNumberFormat="0" applyBorder="0" applyProtection="0">
      <alignment vertical="center"/>
    </xf>
    <xf numFmtId="179" fontId="5" fillId="18" borderId="0" applyNumberFormat="0" applyBorder="0" applyProtection="0">
      <alignment vertical="center"/>
    </xf>
    <xf numFmtId="179" fontId="5" fillId="13" borderId="0" applyNumberFormat="0" applyBorder="0" applyProtection="0">
      <alignment vertical="center"/>
    </xf>
    <xf numFmtId="179" fontId="5" fillId="14" borderId="0" applyNumberFormat="0" applyBorder="0" applyProtection="0">
      <alignment vertical="center"/>
    </xf>
    <xf numFmtId="179" fontId="5" fillId="19" borderId="0" applyNumberFormat="0" applyBorder="0" applyProtection="0">
      <alignment vertical="center"/>
    </xf>
    <xf numFmtId="179" fontId="6" fillId="3" borderId="0" applyNumberFormat="0" applyBorder="0" applyProtection="0">
      <alignment vertical="center"/>
    </xf>
    <xf numFmtId="179" fontId="7" fillId="20" borderId="1" applyNumberFormat="0" applyProtection="0">
      <alignment vertical="center"/>
    </xf>
    <xf numFmtId="179" fontId="8" fillId="21" borderId="2" applyNumberFormat="0" applyProtection="0">
      <alignment vertical="center"/>
    </xf>
    <xf numFmtId="179" fontId="9" fillId="0" borderId="0" applyNumberFormat="0" applyBorder="0" applyProtection="0">
      <alignment vertical="center"/>
    </xf>
    <xf numFmtId="179" fontId="10" fillId="4" borderId="0" applyNumberFormat="0" applyBorder="0" applyProtection="0">
      <alignment vertical="center"/>
    </xf>
    <xf numFmtId="179" fontId="11" fillId="0" borderId="3" applyNumberFormat="0" applyProtection="0">
      <alignment vertical="center"/>
    </xf>
    <xf numFmtId="179" fontId="12" fillId="0" borderId="4" applyNumberFormat="0" applyProtection="0">
      <alignment vertical="center"/>
    </xf>
    <xf numFmtId="179" fontId="13" fillId="0" borderId="5" applyNumberFormat="0" applyProtection="0">
      <alignment vertical="center"/>
    </xf>
    <xf numFmtId="179" fontId="13" fillId="0" borderId="0" applyNumberFormat="0" applyBorder="0" applyProtection="0">
      <alignment vertical="center"/>
    </xf>
    <xf numFmtId="179" fontId="14" fillId="7" borderId="1" applyNumberFormat="0" applyProtection="0">
      <alignment vertical="center"/>
    </xf>
    <xf numFmtId="179" fontId="15" fillId="0" borderId="6" applyNumberFormat="0" applyProtection="0">
      <alignment vertical="center"/>
    </xf>
    <xf numFmtId="179" fontId="16" fillId="22" borderId="0" applyNumberFormat="0" applyBorder="0" applyProtection="0">
      <alignment vertical="center"/>
    </xf>
    <xf numFmtId="179" fontId="21" fillId="23" borderId="7" applyNumberFormat="0" applyProtection="0">
      <alignment vertical="center"/>
    </xf>
    <xf numFmtId="179" fontId="17" fillId="20" borderId="8" applyNumberFormat="0" applyProtection="0">
      <alignment vertical="center"/>
    </xf>
    <xf numFmtId="179" fontId="18" fillId="0" borderId="0" applyNumberFormat="0" applyBorder="0" applyProtection="0">
      <alignment vertical="center"/>
    </xf>
    <xf numFmtId="179" fontId="19" fillId="0" borderId="9" applyNumberFormat="0" applyProtection="0">
      <alignment vertical="center"/>
    </xf>
    <xf numFmtId="179" fontId="20" fillId="0" borderId="0" applyNumberFormat="0" applyBorder="0" applyProtection="0">
      <alignment vertical="center"/>
    </xf>
    <xf numFmtId="179" fontId="3" fillId="0" borderId="0" applyNumberFormat="0" applyBorder="0" applyAlignment="0" applyProtection="0">
      <alignment vertical="center"/>
    </xf>
    <xf numFmtId="179" fontId="2" fillId="0" borderId="0" applyNumberFormat="0" applyBorder="0" applyAlignment="0" applyProtection="0">
      <alignment vertical="center"/>
    </xf>
    <xf numFmtId="179" fontId="21" fillId="0" borderId="0">
      <alignment vertical="center"/>
    </xf>
    <xf numFmtId="179" fontId="25" fillId="0" borderId="0">
      <alignment vertical="center"/>
    </xf>
    <xf numFmtId="179" fontId="26" fillId="0" borderId="0"/>
    <xf numFmtId="179" fontId="3" fillId="0" borderId="0"/>
    <xf numFmtId="179" fontId="26" fillId="0" borderId="0"/>
    <xf numFmtId="179" fontId="21" fillId="0" borderId="0"/>
    <xf numFmtId="179" fontId="2" fillId="0" borderId="0"/>
    <xf numFmtId="179" fontId="21" fillId="0" borderId="0"/>
    <xf numFmtId="179" fontId="27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1" fillId="0" borderId="0">
      <alignment vertical="center"/>
    </xf>
    <xf numFmtId="179" fontId="2" fillId="0" borderId="0"/>
    <xf numFmtId="179" fontId="2" fillId="0" borderId="0"/>
    <xf numFmtId="179" fontId="2" fillId="0" borderId="0"/>
    <xf numFmtId="179" fontId="28" fillId="0" borderId="0"/>
    <xf numFmtId="179" fontId="29" fillId="0" borderId="14" applyNumberFormat="0" applyFill="0" applyAlignment="0" applyProtection="0">
      <alignment vertical="center"/>
    </xf>
    <xf numFmtId="179" fontId="30" fillId="0" borderId="4" applyNumberFormat="0" applyFill="0" applyAlignment="0" applyProtection="0">
      <alignment vertical="center"/>
    </xf>
    <xf numFmtId="179" fontId="31" fillId="0" borderId="15" applyNumberFormat="0" applyFill="0" applyAlignment="0" applyProtection="0">
      <alignment vertical="center"/>
    </xf>
    <xf numFmtId="179" fontId="31" fillId="0" borderId="0" applyNumberFormat="0" applyFill="0" applyBorder="0" applyAlignment="0" applyProtection="0">
      <alignment vertical="center"/>
    </xf>
    <xf numFmtId="179" fontId="32" fillId="0" borderId="0" applyNumberFormat="0" applyFill="0" applyBorder="0" applyAlignment="0" applyProtection="0">
      <alignment vertical="center"/>
    </xf>
    <xf numFmtId="179" fontId="33" fillId="3" borderId="0" applyNumberFormat="0" applyBorder="0" applyAlignment="0" applyProtection="0">
      <alignment vertical="center"/>
    </xf>
    <xf numFmtId="179" fontId="21" fillId="0" borderId="0"/>
    <xf numFmtId="179" fontId="10" fillId="4" borderId="0" applyNumberFormat="0" applyBorder="0" applyAlignment="0" applyProtection="0">
      <alignment vertical="center"/>
    </xf>
    <xf numFmtId="179" fontId="19" fillId="0" borderId="16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7" fillId="24" borderId="1" applyNumberFormat="0" applyAlignment="0" applyProtection="0">
      <alignment vertical="center"/>
    </xf>
    <xf numFmtId="179" fontId="8" fillId="21" borderId="2" applyNumberFormat="0" applyAlignment="0" applyProtection="0">
      <alignment vertical="center"/>
    </xf>
    <xf numFmtId="179" fontId="9" fillId="0" borderId="0" applyNumberFormat="0" applyFill="0" applyBorder="0" applyAlignment="0" applyProtection="0">
      <alignment vertical="center"/>
    </xf>
    <xf numFmtId="179" fontId="20" fillId="0" borderId="0" applyNumberFormat="0" applyFill="0" applyBorder="0" applyAlignment="0" applyProtection="0">
      <alignment vertical="center"/>
    </xf>
    <xf numFmtId="179" fontId="15" fillId="0" borderId="6" applyNumberFormat="0" applyFill="0" applyAlignment="0" applyProtection="0">
      <alignment vertical="center"/>
    </xf>
    <xf numFmtId="179" fontId="16" fillId="22" borderId="0" applyNumberFormat="0" applyBorder="0" applyAlignment="0" applyProtection="0">
      <alignment vertical="center"/>
    </xf>
    <xf numFmtId="179" fontId="17" fillId="24" borderId="8" applyNumberFormat="0" applyAlignment="0" applyProtection="0">
      <alignment vertical="center"/>
    </xf>
    <xf numFmtId="179" fontId="14" fillId="7" borderId="1" applyNumberFormat="0" applyAlignment="0" applyProtection="0">
      <alignment vertical="center"/>
    </xf>
    <xf numFmtId="179" fontId="21" fillId="23" borderId="7" applyNumberFormat="0" applyFont="0" applyAlignment="0" applyProtection="0">
      <alignment vertical="center"/>
    </xf>
    <xf numFmtId="44" fontId="21" fillId="0" borderId="0" applyFont="0" applyFill="0" applyBorder="0" applyAlignment="0" applyProtection="0"/>
  </cellStyleXfs>
  <cellXfs count="75">
    <xf numFmtId="179" fontId="0" fillId="0" borderId="0" xfId="0">
      <alignment vertical="center"/>
    </xf>
    <xf numFmtId="179" fontId="22" fillId="24" borderId="0" xfId="46" applyFont="1" applyFill="1" applyAlignment="1">
      <alignment horizontal="center" vertical="center"/>
    </xf>
    <xf numFmtId="179" fontId="22" fillId="24" borderId="0" xfId="46" applyFont="1" applyFill="1" applyAlignment="1">
      <alignment vertical="center" wrapText="1"/>
    </xf>
    <xf numFmtId="179" fontId="22" fillId="24" borderId="0" xfId="46" applyFont="1" applyFill="1">
      <alignment vertical="center"/>
    </xf>
    <xf numFmtId="179" fontId="22" fillId="24" borderId="0" xfId="46" applyFont="1" applyFill="1" applyAlignment="1">
      <alignment horizontal="left" vertical="center"/>
    </xf>
    <xf numFmtId="179" fontId="24" fillId="24" borderId="0" xfId="46" applyFont="1" applyFill="1" applyAlignment="1">
      <alignment horizontal="center" vertical="center"/>
    </xf>
    <xf numFmtId="179" fontId="23" fillId="20" borderId="10" xfId="46" applyFont="1" applyFill="1" applyBorder="1" applyAlignment="1">
      <alignment horizontal="left" vertical="center" wrapText="1"/>
    </xf>
    <xf numFmtId="179" fontId="22" fillId="25" borderId="10" xfId="46" applyFont="1" applyFill="1" applyBorder="1" applyAlignment="1">
      <alignment horizontal="center" vertical="center" wrapText="1"/>
    </xf>
    <xf numFmtId="179" fontId="22" fillId="26" borderId="10" xfId="46" applyFont="1" applyFill="1" applyBorder="1" applyAlignment="1">
      <alignment vertical="center" wrapText="1"/>
    </xf>
    <xf numFmtId="179" fontId="22" fillId="24" borderId="0" xfId="46" applyFont="1" applyFill="1" applyAlignment="1">
      <alignment vertical="center"/>
    </xf>
    <xf numFmtId="179" fontId="23" fillId="24" borderId="10" xfId="46" applyFont="1" applyFill="1" applyBorder="1" applyAlignment="1">
      <alignment horizontal="center" vertical="center" wrapText="1"/>
    </xf>
    <xf numFmtId="38" fontId="22" fillId="24" borderId="0" xfId="46" applyNumberFormat="1" applyFont="1" applyFill="1" applyAlignment="1">
      <alignment horizontal="center" vertical="center"/>
    </xf>
    <xf numFmtId="38" fontId="23" fillId="24" borderId="10" xfId="46" applyNumberFormat="1" applyFont="1" applyFill="1" applyBorder="1" applyAlignment="1">
      <alignment horizontal="center" vertical="center"/>
    </xf>
    <xf numFmtId="38" fontId="23" fillId="20" borderId="10" xfId="46" applyNumberFormat="1" applyFont="1" applyFill="1" applyBorder="1" applyAlignment="1">
      <alignment horizontal="left" vertical="center" wrapText="1"/>
    </xf>
    <xf numFmtId="38" fontId="22" fillId="26" borderId="10" xfId="46" applyNumberFormat="1" applyFont="1" applyFill="1" applyBorder="1" applyAlignment="1">
      <alignment horizontal="center" vertical="center"/>
    </xf>
    <xf numFmtId="179" fontId="23" fillId="20" borderId="10" xfId="46" applyFont="1" applyFill="1" applyBorder="1" applyAlignment="1">
      <alignment vertical="center" wrapText="1"/>
    </xf>
    <xf numFmtId="179" fontId="22" fillId="26" borderId="0" xfId="46" applyFont="1" applyFill="1" applyAlignment="1">
      <alignment horizontal="center" vertical="center"/>
    </xf>
    <xf numFmtId="179" fontId="22" fillId="24" borderId="0" xfId="46" applyFont="1" applyFill="1" applyAlignment="1">
      <alignment horizontal="center" vertical="center"/>
    </xf>
    <xf numFmtId="38" fontId="22" fillId="0" borderId="10" xfId="46" applyNumberFormat="1" applyFont="1" applyFill="1" applyBorder="1" applyAlignment="1">
      <alignment horizontal="center" vertical="center"/>
    </xf>
    <xf numFmtId="176" fontId="22" fillId="0" borderId="11" xfId="46" applyNumberFormat="1" applyFont="1" applyFill="1" applyBorder="1" applyAlignment="1">
      <alignment horizontal="center" vertical="center"/>
    </xf>
    <xf numFmtId="40" fontId="23" fillId="17" borderId="10" xfId="46" applyNumberFormat="1" applyFont="1" applyFill="1" applyBorder="1" applyAlignment="1">
      <alignment horizontal="center" vertical="center"/>
    </xf>
    <xf numFmtId="40" fontId="23" fillId="20" borderId="10" xfId="46" applyNumberFormat="1" applyFont="1" applyFill="1" applyBorder="1" applyAlignment="1">
      <alignment horizontal="center" vertical="center" wrapText="1"/>
    </xf>
    <xf numFmtId="49" fontId="22" fillId="24" borderId="0" xfId="46" applyNumberFormat="1" applyFont="1" applyFill="1" applyAlignment="1">
      <alignment horizontal="left" vertical="center"/>
    </xf>
    <xf numFmtId="179" fontId="34" fillId="0" borderId="10" xfId="0" applyFont="1" applyBorder="1" applyAlignment="1">
      <alignment horizontal="left" vertical="center" wrapText="1"/>
    </xf>
    <xf numFmtId="38" fontId="22" fillId="26" borderId="10" xfId="0" applyNumberFormat="1" applyFont="1" applyFill="1" applyBorder="1" applyAlignment="1">
      <alignment horizontal="center" vertical="center"/>
    </xf>
    <xf numFmtId="179" fontId="22" fillId="26" borderId="0" xfId="46" applyFont="1" applyFill="1" applyAlignment="1">
      <alignment horizontal="center" vertical="center"/>
    </xf>
    <xf numFmtId="179" fontId="22" fillId="0" borderId="13" xfId="46" applyFont="1" applyFill="1" applyBorder="1" applyAlignment="1">
      <alignment horizontal="left" vertical="center" wrapText="1"/>
    </xf>
    <xf numFmtId="179" fontId="22" fillId="26" borderId="10" xfId="46" applyFont="1" applyFill="1" applyBorder="1" applyAlignment="1">
      <alignment horizontal="center" vertical="center" wrapText="1"/>
    </xf>
    <xf numFmtId="181" fontId="22" fillId="0" borderId="10" xfId="46" applyNumberFormat="1" applyFont="1" applyFill="1" applyBorder="1" applyAlignment="1" applyProtection="1">
      <alignment horizontal="left" vertical="center" wrapText="1"/>
    </xf>
    <xf numFmtId="38" fontId="22" fillId="0" borderId="10" xfId="46" applyNumberFormat="1" applyFont="1" applyFill="1" applyBorder="1" applyAlignment="1">
      <alignment horizontal="center" vertical="center"/>
    </xf>
    <xf numFmtId="179" fontId="22" fillId="26" borderId="0" xfId="46" applyFont="1" applyFill="1" applyAlignment="1">
      <alignment horizontal="center" vertical="center"/>
    </xf>
    <xf numFmtId="179" fontId="22" fillId="26" borderId="0" xfId="46" applyFont="1" applyFill="1" applyAlignment="1">
      <alignment horizontal="center" vertical="center"/>
    </xf>
    <xf numFmtId="179" fontId="22" fillId="26" borderId="10" xfId="46" applyFont="1" applyFill="1" applyBorder="1" applyAlignment="1">
      <alignment horizontal="left" vertical="center"/>
    </xf>
    <xf numFmtId="179" fontId="22" fillId="0" borderId="10" xfId="47" applyFont="1" applyFill="1" applyBorder="1" applyAlignment="1">
      <alignment horizontal="left" vertical="center" wrapText="1"/>
    </xf>
    <xf numFmtId="179" fontId="34" fillId="0" borderId="10" xfId="0" applyFont="1" applyBorder="1" applyAlignment="1">
      <alignment vertical="center" wrapText="1"/>
    </xf>
    <xf numFmtId="181" fontId="22" fillId="0" borderId="10" xfId="46" applyNumberFormat="1" applyFont="1" applyFill="1" applyBorder="1" applyAlignment="1" applyProtection="1">
      <alignment horizontal="left" vertical="top" wrapText="1"/>
    </xf>
    <xf numFmtId="179" fontId="23" fillId="25" borderId="10" xfId="46" applyFont="1" applyFill="1" applyBorder="1" applyAlignment="1">
      <alignment vertical="center" wrapText="1"/>
    </xf>
    <xf numFmtId="179" fontId="23" fillId="25" borderId="19" xfId="46" applyFont="1" applyFill="1" applyBorder="1" applyAlignment="1">
      <alignment horizontal="left" vertical="center" wrapText="1"/>
    </xf>
    <xf numFmtId="179" fontId="23" fillId="25" borderId="20" xfId="46" applyFont="1" applyFill="1" applyBorder="1" applyAlignment="1">
      <alignment horizontal="left" vertical="center" wrapText="1"/>
    </xf>
    <xf numFmtId="179" fontId="23" fillId="25" borderId="13" xfId="46" applyFont="1" applyFill="1" applyBorder="1" applyAlignment="1">
      <alignment horizontal="left" vertical="center" wrapText="1"/>
    </xf>
    <xf numFmtId="179" fontId="22" fillId="0" borderId="18" xfId="46" applyFont="1" applyFill="1" applyBorder="1" applyAlignment="1" applyProtection="1">
      <alignment horizontal="left" vertical="center" wrapText="1"/>
    </xf>
    <xf numFmtId="179" fontId="22" fillId="26" borderId="10" xfId="46" applyFont="1" applyFill="1" applyBorder="1" applyAlignment="1">
      <alignment horizontal="left" vertical="center" wrapText="1"/>
    </xf>
    <xf numFmtId="179" fontId="22" fillId="26" borderId="0" xfId="46" applyFont="1" applyFill="1" applyAlignment="1">
      <alignment horizontal="center" vertical="center"/>
    </xf>
    <xf numFmtId="179" fontId="22" fillId="0" borderId="11" xfId="0" applyFont="1" applyFill="1" applyBorder="1" applyAlignment="1">
      <alignment horizontal="left" vertical="center" wrapText="1"/>
    </xf>
    <xf numFmtId="179" fontId="22" fillId="0" borderId="11" xfId="47" applyFont="1" applyFill="1" applyBorder="1" applyAlignment="1">
      <alignment vertical="center" wrapText="1"/>
    </xf>
    <xf numFmtId="182" fontId="22" fillId="26" borderId="17" xfId="46" applyNumberFormat="1" applyFont="1" applyFill="1" applyBorder="1" applyAlignment="1">
      <alignment horizontal="left" vertical="center" wrapText="1"/>
    </xf>
    <xf numFmtId="182" fontId="22" fillId="26" borderId="11" xfId="46" applyNumberFormat="1" applyFont="1" applyFill="1" applyBorder="1" applyAlignment="1">
      <alignment vertical="center" wrapText="1"/>
    </xf>
    <xf numFmtId="181" fontId="22" fillId="26" borderId="10" xfId="46" applyNumberFormat="1" applyFont="1" applyFill="1" applyBorder="1" applyAlignment="1">
      <alignment horizontal="left" vertical="center" wrapText="1"/>
    </xf>
    <xf numFmtId="182" fontId="22" fillId="0" borderId="10" xfId="46" applyNumberFormat="1" applyFont="1" applyFill="1" applyBorder="1" applyAlignment="1" applyProtection="1">
      <alignment horizontal="left" vertical="center" wrapText="1"/>
    </xf>
    <xf numFmtId="14" fontId="22" fillId="0" borderId="10" xfId="46" applyNumberFormat="1" applyFont="1" applyFill="1" applyBorder="1" applyAlignment="1">
      <alignment horizontal="left" vertical="center" wrapText="1"/>
    </xf>
    <xf numFmtId="179" fontId="23" fillId="20" borderId="12" xfId="46" applyFont="1" applyFill="1" applyBorder="1" applyAlignment="1">
      <alignment vertical="center"/>
    </xf>
    <xf numFmtId="179" fontId="23" fillId="20" borderId="19" xfId="46" applyFont="1" applyFill="1" applyBorder="1" applyAlignment="1">
      <alignment vertical="center"/>
    </xf>
    <xf numFmtId="38" fontId="23" fillId="20" borderId="19" xfId="46" applyNumberFormat="1" applyFont="1" applyFill="1" applyBorder="1" applyAlignment="1">
      <alignment vertical="center"/>
    </xf>
    <xf numFmtId="179" fontId="23" fillId="20" borderId="13" xfId="46" applyFont="1" applyFill="1" applyBorder="1" applyAlignment="1">
      <alignment vertical="center"/>
    </xf>
    <xf numFmtId="179" fontId="22" fillId="0" borderId="11" xfId="46" applyFont="1" applyFill="1" applyBorder="1" applyAlignment="1">
      <alignment horizontal="left" vertical="top" wrapText="1"/>
    </xf>
    <xf numFmtId="179" fontId="22" fillId="0" borderId="10" xfId="46" applyFont="1" applyFill="1" applyBorder="1" applyAlignment="1">
      <alignment horizontal="left" vertical="top" wrapText="1"/>
    </xf>
    <xf numFmtId="179" fontId="22" fillId="0" borderId="10" xfId="46" applyFont="1" applyBorder="1" applyAlignment="1">
      <alignment horizontal="left" vertical="center" wrapText="1"/>
    </xf>
    <xf numFmtId="179" fontId="22" fillId="0" borderId="10" xfId="46" applyFont="1" applyBorder="1" applyAlignment="1">
      <alignment horizontal="center" vertical="center" wrapText="1"/>
    </xf>
    <xf numFmtId="40" fontId="22" fillId="0" borderId="10" xfId="46" applyNumberFormat="1" applyFont="1" applyBorder="1" applyAlignment="1">
      <alignment horizontal="center" vertical="center" wrapText="1"/>
    </xf>
    <xf numFmtId="176" fontId="22" fillId="0" borderId="10" xfId="46" applyNumberFormat="1" applyFont="1" applyBorder="1" applyAlignment="1">
      <alignment horizontal="center" vertical="center"/>
    </xf>
    <xf numFmtId="180" fontId="22" fillId="0" borderId="10" xfId="46" applyNumberFormat="1" applyFont="1" applyBorder="1" applyAlignment="1">
      <alignment horizontal="center" vertical="center"/>
    </xf>
    <xf numFmtId="40" fontId="23" fillId="17" borderId="13" xfId="46" applyNumberFormat="1" applyFont="1" applyFill="1" applyBorder="1" applyAlignment="1">
      <alignment horizontal="center" vertical="center"/>
    </xf>
    <xf numFmtId="179" fontId="22" fillId="26" borderId="0" xfId="46" applyFont="1" applyFill="1" applyAlignment="1">
      <alignment horizontal="center" vertical="center"/>
    </xf>
    <xf numFmtId="179" fontId="22" fillId="24" borderId="0" xfId="46" applyFont="1" applyFill="1" applyAlignment="1">
      <alignment horizontal="left" vertical="center" wrapText="1"/>
    </xf>
    <xf numFmtId="179" fontId="23" fillId="24" borderId="12" xfId="46" applyFont="1" applyFill="1" applyBorder="1" applyAlignment="1">
      <alignment horizontal="center" vertical="center" wrapText="1"/>
    </xf>
    <xf numFmtId="179" fontId="23" fillId="24" borderId="13" xfId="46" applyFont="1" applyFill="1" applyBorder="1" applyAlignment="1">
      <alignment horizontal="center" vertical="center" wrapText="1"/>
    </xf>
    <xf numFmtId="179" fontId="23" fillId="27" borderId="12" xfId="46" applyFont="1" applyFill="1" applyBorder="1" applyAlignment="1">
      <alignment horizontal="left" vertical="center" wrapText="1"/>
    </xf>
    <xf numFmtId="179" fontId="23" fillId="27" borderId="19" xfId="46" applyFont="1" applyFill="1" applyBorder="1" applyAlignment="1">
      <alignment horizontal="left" vertical="center" wrapText="1"/>
    </xf>
    <xf numFmtId="179" fontId="23" fillId="27" borderId="13" xfId="46" applyFont="1" applyFill="1" applyBorder="1" applyAlignment="1">
      <alignment horizontal="left" vertical="center" wrapText="1"/>
    </xf>
    <xf numFmtId="179" fontId="23" fillId="17" borderId="12" xfId="46" applyFont="1" applyFill="1" applyBorder="1" applyAlignment="1">
      <alignment horizontal="center" vertical="center"/>
    </xf>
    <xf numFmtId="179" fontId="23" fillId="17" borderId="19" xfId="46" applyFont="1" applyFill="1" applyBorder="1" applyAlignment="1">
      <alignment horizontal="center" vertical="center"/>
    </xf>
    <xf numFmtId="179" fontId="23" fillId="17" borderId="13" xfId="46" applyFont="1" applyFill="1" applyBorder="1" applyAlignment="1">
      <alignment horizontal="center" vertical="center"/>
    </xf>
    <xf numFmtId="179" fontId="22" fillId="26" borderId="11" xfId="46" applyFont="1" applyFill="1" applyBorder="1" applyAlignment="1">
      <alignment horizontal="center" vertical="center" wrapText="1"/>
    </xf>
    <xf numFmtId="179" fontId="22" fillId="26" borderId="17" xfId="46" applyFont="1" applyFill="1" applyBorder="1" applyAlignment="1">
      <alignment horizontal="center" vertical="center" wrapText="1"/>
    </xf>
    <xf numFmtId="179" fontId="22" fillId="0" borderId="10" xfId="46" applyFont="1" applyFill="1" applyBorder="1" applyAlignment="1" applyProtection="1">
      <alignment horizontal="left" vertical="center" wrapText="1"/>
    </xf>
  </cellXfs>
  <cellStyles count="86">
    <cellStyle name="_ET_STYLE_NoName_00_" xfId="1" xr:uid="{00000000-0005-0000-0000-000000000000}"/>
    <cellStyle name="0,0_x000a__x000a_NA_x000a__x000a_" xfId="52" xr:uid="{00000000-0005-0000-0000-000001000000}"/>
    <cellStyle name="0,0_x000d__x000d_NA_x000d__x000d_" xfId="53" xr:uid="{00000000-0005-0000-0000-000002000000}"/>
    <cellStyle name="0,0_x005f_x000d__x005f_x000a_NA_x005f_x000d__x005f_x000a_" xfId="2" xr:uid="{00000000-0005-0000-0000-000003000000}"/>
    <cellStyle name="20% - Accent1" xfId="3" xr:uid="{00000000-0005-0000-0000-000004000000}"/>
    <cellStyle name="20% - Accent2" xfId="4" xr:uid="{00000000-0005-0000-0000-000005000000}"/>
    <cellStyle name="20% - Accent3" xfId="5" xr:uid="{00000000-0005-0000-0000-000006000000}"/>
    <cellStyle name="20% - Accent4" xfId="6" xr:uid="{00000000-0005-0000-0000-000007000000}"/>
    <cellStyle name="20% - Accent5" xfId="7" xr:uid="{00000000-0005-0000-0000-000008000000}"/>
    <cellStyle name="20% - Accent6" xfId="8" xr:uid="{00000000-0005-0000-0000-000009000000}"/>
    <cellStyle name="40% - Accent1" xfId="9" xr:uid="{00000000-0005-0000-0000-00000A000000}"/>
    <cellStyle name="40% - Accent2" xfId="10" xr:uid="{00000000-0005-0000-0000-00000B000000}"/>
    <cellStyle name="40% - Accent3" xfId="11" xr:uid="{00000000-0005-0000-0000-00000C000000}"/>
    <cellStyle name="40% - Accent4" xfId="12" xr:uid="{00000000-0005-0000-0000-00000D000000}"/>
    <cellStyle name="40% - Accent5" xfId="13" xr:uid="{00000000-0005-0000-0000-00000E000000}"/>
    <cellStyle name="40% - Accent6" xfId="14" xr:uid="{00000000-0005-0000-0000-00000F000000}"/>
    <cellStyle name="60% - Accent1" xfId="15" xr:uid="{00000000-0005-0000-0000-000010000000}"/>
    <cellStyle name="60% - Accent2" xfId="16" xr:uid="{00000000-0005-0000-0000-000011000000}"/>
    <cellStyle name="60% - Accent3" xfId="17" xr:uid="{00000000-0005-0000-0000-000012000000}"/>
    <cellStyle name="60% - Accent4" xfId="18" xr:uid="{00000000-0005-0000-0000-000013000000}"/>
    <cellStyle name="60% - Accent5" xfId="19" xr:uid="{00000000-0005-0000-0000-000014000000}"/>
    <cellStyle name="60% - Accent6" xfId="20" xr:uid="{00000000-0005-0000-0000-000015000000}"/>
    <cellStyle name="Accent1" xfId="21" xr:uid="{00000000-0005-0000-0000-000016000000}"/>
    <cellStyle name="Accent2" xfId="22" xr:uid="{00000000-0005-0000-0000-000017000000}"/>
    <cellStyle name="Accent3" xfId="23" xr:uid="{00000000-0005-0000-0000-000018000000}"/>
    <cellStyle name="Accent4" xfId="24" xr:uid="{00000000-0005-0000-0000-000019000000}"/>
    <cellStyle name="Accent5" xfId="25" xr:uid="{00000000-0005-0000-0000-00001A000000}"/>
    <cellStyle name="Accent6" xfId="26" xr:uid="{00000000-0005-0000-0000-00001B000000}"/>
    <cellStyle name="Bad" xfId="27" xr:uid="{00000000-0005-0000-0000-00001C000000}"/>
    <cellStyle name="Besuchter Hyperlink_budget BMW Deal…ng 20070530.xls" xfId="54" xr:uid="{00000000-0005-0000-0000-00001D000000}"/>
    <cellStyle name="Calculation" xfId="28" xr:uid="{00000000-0005-0000-0000-00001E000000}"/>
    <cellStyle name="Check Cell" xfId="29" xr:uid="{00000000-0005-0000-0000-00001F000000}"/>
    <cellStyle name="Comma" xfId="55" xr:uid="{00000000-0005-0000-0000-000020000000}"/>
    <cellStyle name="Currency" xfId="56" xr:uid="{00000000-0005-0000-0000-000021000000}"/>
    <cellStyle name="Currency 2" xfId="57" xr:uid="{00000000-0005-0000-0000-000022000000}"/>
    <cellStyle name="Currency 2 2" xfId="85" xr:uid="{00000000-0005-0000-0000-000023000000}"/>
    <cellStyle name="Dezimal 2" xfId="58" xr:uid="{00000000-0005-0000-0000-000024000000}"/>
    <cellStyle name="Euro" xfId="59" xr:uid="{00000000-0005-0000-0000-000025000000}"/>
    <cellStyle name="Explanatory Text" xfId="30" xr:uid="{00000000-0005-0000-0000-000026000000}"/>
    <cellStyle name="Good" xfId="31" xr:uid="{00000000-0005-0000-0000-000027000000}"/>
    <cellStyle name="Heading 1" xfId="32" xr:uid="{00000000-0005-0000-0000-000028000000}"/>
    <cellStyle name="Heading 2" xfId="33" xr:uid="{00000000-0005-0000-0000-000029000000}"/>
    <cellStyle name="Heading 3" xfId="34" xr:uid="{00000000-0005-0000-0000-00002A000000}"/>
    <cellStyle name="Heading 4" xfId="35" xr:uid="{00000000-0005-0000-0000-00002B000000}"/>
    <cellStyle name="Input" xfId="36" xr:uid="{00000000-0005-0000-0000-00002C000000}"/>
    <cellStyle name="Linked Cell" xfId="37" xr:uid="{00000000-0005-0000-0000-00002D000000}"/>
    <cellStyle name="Neutral" xfId="38" xr:uid="{00000000-0005-0000-0000-00002E000000}"/>
    <cellStyle name="Normal 2" xfId="48" xr:uid="{00000000-0005-0000-0000-00002F000000}"/>
    <cellStyle name="Normal 3" xfId="60" xr:uid="{00000000-0005-0000-0000-000030000000}"/>
    <cellStyle name="Note" xfId="39" xr:uid="{00000000-0005-0000-0000-000031000000}"/>
    <cellStyle name="Output" xfId="40" xr:uid="{00000000-0005-0000-0000-000032000000}"/>
    <cellStyle name="Standard 2" xfId="61" xr:uid="{00000000-0005-0000-0000-000033000000}"/>
    <cellStyle name="Standard 4" xfId="62" xr:uid="{00000000-0005-0000-0000-000034000000}"/>
    <cellStyle name="Standard_080529_FB_Verkaufsstundensätze gkk" xfId="63" xr:uid="{00000000-0005-0000-0000-000035000000}"/>
    <cellStyle name="Style 1" xfId="64" xr:uid="{00000000-0005-0000-0000-000036000000}"/>
    <cellStyle name="Title" xfId="41" xr:uid="{00000000-0005-0000-0000-000037000000}"/>
    <cellStyle name="Total" xfId="42" xr:uid="{00000000-0005-0000-0000-000038000000}"/>
    <cellStyle name="Warning Text" xfId="43" xr:uid="{00000000-0005-0000-0000-000039000000}"/>
    <cellStyle name="标题 1 2" xfId="65" xr:uid="{00000000-0005-0000-0000-00003A000000}"/>
    <cellStyle name="标题 2 2" xfId="66" xr:uid="{00000000-0005-0000-0000-00003B000000}"/>
    <cellStyle name="标题 3 2" xfId="67" xr:uid="{00000000-0005-0000-0000-00003C000000}"/>
    <cellStyle name="标题 4 2" xfId="68" xr:uid="{00000000-0005-0000-0000-00003D000000}"/>
    <cellStyle name="标题 5" xfId="69" xr:uid="{00000000-0005-0000-0000-00003E000000}"/>
    <cellStyle name="差 2" xfId="70" xr:uid="{00000000-0005-0000-0000-00003F000000}"/>
    <cellStyle name="常规" xfId="0" builtinId="0"/>
    <cellStyle name="常规 2" xfId="46" xr:uid="{00000000-0005-0000-0000-000041000000}"/>
    <cellStyle name="常规 2 2" xfId="51" xr:uid="{00000000-0005-0000-0000-000042000000}"/>
    <cellStyle name="常规 3" xfId="47" xr:uid="{00000000-0005-0000-0000-000043000000}"/>
    <cellStyle name="常规 4" xfId="50" xr:uid="{00000000-0005-0000-0000-000044000000}"/>
    <cellStyle name="常规 6" xfId="71" xr:uid="{00000000-0005-0000-0000-000045000000}"/>
    <cellStyle name="好 2" xfId="72" xr:uid="{00000000-0005-0000-0000-000046000000}"/>
    <cellStyle name="汇总 2" xfId="73" xr:uid="{00000000-0005-0000-0000-000047000000}"/>
    <cellStyle name="货币 2" xfId="74" xr:uid="{00000000-0005-0000-0000-000048000000}"/>
    <cellStyle name="货币 3" xfId="75" xr:uid="{00000000-0005-0000-0000-000049000000}"/>
    <cellStyle name="计算 2" xfId="76" xr:uid="{00000000-0005-0000-0000-00004A000000}"/>
    <cellStyle name="检查单元格 2" xfId="77" xr:uid="{00000000-0005-0000-0000-00004B000000}"/>
    <cellStyle name="解释性文本 2" xfId="78" xr:uid="{00000000-0005-0000-0000-00004C000000}"/>
    <cellStyle name="警告文本 2" xfId="79" xr:uid="{00000000-0005-0000-0000-00004D000000}"/>
    <cellStyle name="链接单元格 2" xfId="80" xr:uid="{00000000-0005-0000-0000-00004E000000}"/>
    <cellStyle name="适中 2" xfId="81" xr:uid="{00000000-0005-0000-0000-00004F000000}"/>
    <cellStyle name="输出 2" xfId="82" xr:uid="{00000000-0005-0000-0000-000050000000}"/>
    <cellStyle name="输入 2" xfId="83" xr:uid="{00000000-0005-0000-0000-000051000000}"/>
    <cellStyle name="样式 1" xfId="44" xr:uid="{00000000-0005-0000-0000-000052000000}"/>
    <cellStyle name="样式 1 2" xfId="49" xr:uid="{00000000-0005-0000-0000-000053000000}"/>
    <cellStyle name="一般_Sheet1" xfId="45" xr:uid="{00000000-0005-0000-0000-000054000000}"/>
    <cellStyle name="注释 2" xfId="84" xr:uid="{00000000-0005-0000-0000-00005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9150" cy="568523"/>
    <xdr:pic>
      <xdr:nvPicPr>
        <xdr:cNvPr id="2" name="Picture 3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54788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9"/>
  <sheetViews>
    <sheetView tabSelected="1" view="pageBreakPreview" zoomScale="60" workbookViewId="0">
      <pane ySplit="7" topLeftCell="A8" activePane="bottomLeft" state="frozen"/>
      <selection pane="bottomLeft" activeCell="C10" sqref="C10"/>
    </sheetView>
  </sheetViews>
  <sheetFormatPr defaultColWidth="9" defaultRowHeight="12.9"/>
  <cols>
    <col min="1" max="1" width="28.5" style="9" customWidth="1" collapsed="1"/>
    <col min="2" max="2" width="27.140625" style="4" customWidth="1" collapsed="1"/>
    <col min="3" max="3" width="43.5" style="1" customWidth="1"/>
    <col min="4" max="4" width="12.640625" style="1" customWidth="1"/>
    <col min="5" max="5" width="9.2109375" style="11" customWidth="1"/>
    <col min="6" max="6" width="10.2109375" style="11" customWidth="1"/>
    <col min="7" max="7" width="11.7109375" style="11" customWidth="1"/>
    <col min="8" max="8" width="51.640625" style="2" customWidth="1"/>
    <col min="9" max="16384" width="9" style="3"/>
  </cols>
  <sheetData>
    <row r="1" spans="1:9" ht="28.5" customHeight="1">
      <c r="A1" s="62"/>
      <c r="B1" s="62"/>
      <c r="C1" s="62"/>
      <c r="D1" s="16"/>
    </row>
    <row r="2" spans="1:9">
      <c r="A2" s="9" t="s">
        <v>0</v>
      </c>
      <c r="B2" s="63" t="s">
        <v>49</v>
      </c>
      <c r="C2" s="63"/>
      <c r="D2" s="63"/>
      <c r="E2" s="63"/>
    </row>
    <row r="3" spans="1:9">
      <c r="A3" s="9" t="s">
        <v>1</v>
      </c>
      <c r="B3" s="22" t="s">
        <v>50</v>
      </c>
      <c r="C3" s="5"/>
      <c r="D3" s="5"/>
    </row>
    <row r="4" spans="1:9">
      <c r="A4" s="9" t="s">
        <v>5</v>
      </c>
    </row>
    <row r="5" spans="1:9" ht="9.75" customHeight="1">
      <c r="A5" s="9" t="s">
        <v>6</v>
      </c>
    </row>
    <row r="6" spans="1:9" ht="11.25" customHeight="1">
      <c r="A6" s="9" t="s">
        <v>2</v>
      </c>
    </row>
    <row r="7" spans="1:9" s="1" customFormat="1" ht="13.5" customHeight="1">
      <c r="A7" s="64" t="s">
        <v>8</v>
      </c>
      <c r="B7" s="65"/>
      <c r="C7" s="10" t="s">
        <v>9</v>
      </c>
      <c r="D7" s="12" t="s">
        <v>13</v>
      </c>
      <c r="E7" s="12" t="s">
        <v>11</v>
      </c>
      <c r="F7" s="12" t="s">
        <v>10</v>
      </c>
      <c r="G7" s="12" t="s">
        <v>14</v>
      </c>
      <c r="H7" s="10" t="s">
        <v>12</v>
      </c>
    </row>
    <row r="8" spans="1:9" s="17" customFormat="1" ht="15" customHeight="1">
      <c r="A8" s="66" t="s">
        <v>25</v>
      </c>
      <c r="B8" s="67"/>
      <c r="C8" s="67"/>
      <c r="D8" s="67"/>
      <c r="E8" s="67"/>
      <c r="F8" s="67"/>
      <c r="G8" s="67"/>
      <c r="H8" s="68"/>
    </row>
    <row r="9" spans="1:9" s="17" customFormat="1">
      <c r="A9" s="50" t="s">
        <v>55</v>
      </c>
      <c r="B9" s="51"/>
      <c r="C9" s="51"/>
      <c r="D9" s="52"/>
      <c r="E9" s="52"/>
      <c r="F9" s="52"/>
      <c r="G9" s="52"/>
      <c r="H9" s="53"/>
      <c r="I9" s="4"/>
    </row>
    <row r="10" spans="1:9" s="17" customFormat="1" ht="57" customHeight="1">
      <c r="A10" s="54" t="s">
        <v>51</v>
      </c>
      <c r="B10" s="55" t="s">
        <v>52</v>
      </c>
      <c r="C10" s="41" t="s">
        <v>54</v>
      </c>
      <c r="D10" s="29">
        <v>0</v>
      </c>
      <c r="E10" s="14">
        <v>3</v>
      </c>
      <c r="F10" s="14">
        <v>5</v>
      </c>
      <c r="G10" s="14">
        <v>0</v>
      </c>
      <c r="H10" s="41" t="s">
        <v>53</v>
      </c>
    </row>
    <row r="11" spans="1:9" s="17" customFormat="1">
      <c r="A11" s="36" t="s">
        <v>3</v>
      </c>
      <c r="B11" s="37"/>
      <c r="C11" s="37"/>
      <c r="D11" s="37"/>
      <c r="E11" s="37"/>
      <c r="F11" s="37"/>
      <c r="G11" s="38"/>
      <c r="H11" s="39"/>
    </row>
    <row r="12" spans="1:9" s="25" customFormat="1" ht="30.75" customHeight="1">
      <c r="A12" s="43" t="s">
        <v>17</v>
      </c>
      <c r="B12" s="46" t="s">
        <v>46</v>
      </c>
      <c r="C12" s="8" t="s">
        <v>47</v>
      </c>
      <c r="D12" s="24">
        <v>200</v>
      </c>
      <c r="E12" s="14">
        <v>1</v>
      </c>
      <c r="F12" s="29">
        <v>30</v>
      </c>
      <c r="G12" s="19">
        <f>D12*E12*F12</f>
        <v>6000</v>
      </c>
      <c r="H12" s="23" t="s">
        <v>48</v>
      </c>
    </row>
    <row r="13" spans="1:9" s="17" customFormat="1">
      <c r="A13" s="15" t="s">
        <v>19</v>
      </c>
      <c r="B13" s="6"/>
      <c r="C13" s="15"/>
      <c r="D13" s="21"/>
      <c r="E13" s="13"/>
      <c r="F13" s="13"/>
      <c r="G13" s="13"/>
      <c r="H13" s="7"/>
    </row>
    <row r="14" spans="1:9" s="42" customFormat="1" ht="38.25" customHeight="1">
      <c r="A14" s="43" t="s">
        <v>35</v>
      </c>
      <c r="B14" s="45" t="s">
        <v>36</v>
      </c>
      <c r="C14" s="8" t="s">
        <v>37</v>
      </c>
      <c r="D14" s="24">
        <v>2500</v>
      </c>
      <c r="E14" s="14">
        <v>4</v>
      </c>
      <c r="F14" s="29">
        <v>1</v>
      </c>
      <c r="G14" s="19">
        <f>D14*E14*F14</f>
        <v>10000</v>
      </c>
      <c r="H14" s="23"/>
    </row>
    <row r="15" spans="1:9" s="25" customFormat="1">
      <c r="A15" s="33" t="s">
        <v>20</v>
      </c>
      <c r="B15" s="27" t="s">
        <v>30</v>
      </c>
      <c r="C15" s="41" t="s">
        <v>38</v>
      </c>
      <c r="D15" s="24">
        <v>1000</v>
      </c>
      <c r="E15" s="14">
        <v>4</v>
      </c>
      <c r="F15" s="18">
        <v>3</v>
      </c>
      <c r="G15" s="19">
        <f t="shared" ref="G15:G17" si="0">D15*E15*F15</f>
        <v>12000</v>
      </c>
      <c r="H15" s="26" t="s">
        <v>31</v>
      </c>
    </row>
    <row r="16" spans="1:9" s="30" customFormat="1">
      <c r="A16" s="44" t="s">
        <v>21</v>
      </c>
      <c r="B16" s="72" t="s">
        <v>33</v>
      </c>
      <c r="C16" s="41" t="s">
        <v>38</v>
      </c>
      <c r="D16" s="24">
        <v>1000</v>
      </c>
      <c r="E16" s="14">
        <v>5</v>
      </c>
      <c r="F16" s="29">
        <v>1</v>
      </c>
      <c r="G16" s="19">
        <f t="shared" si="0"/>
        <v>5000</v>
      </c>
      <c r="H16" s="32" t="s">
        <v>39</v>
      </c>
    </row>
    <row r="17" spans="1:8" s="42" customFormat="1">
      <c r="A17" s="44" t="s">
        <v>32</v>
      </c>
      <c r="B17" s="73"/>
      <c r="C17" s="41" t="s">
        <v>38</v>
      </c>
      <c r="D17" s="24">
        <v>1500</v>
      </c>
      <c r="E17" s="14">
        <v>5</v>
      </c>
      <c r="F17" s="29">
        <v>3</v>
      </c>
      <c r="G17" s="19">
        <f t="shared" si="0"/>
        <v>22500</v>
      </c>
      <c r="H17" s="32" t="s">
        <v>34</v>
      </c>
    </row>
    <row r="18" spans="1:8" s="17" customFormat="1">
      <c r="A18" s="15" t="s">
        <v>18</v>
      </c>
      <c r="B18" s="6"/>
      <c r="C18" s="15"/>
      <c r="D18" s="21"/>
      <c r="E18" s="13"/>
      <c r="F18" s="13"/>
      <c r="G18" s="13"/>
      <c r="H18" s="7"/>
    </row>
    <row r="19" spans="1:8" s="42" customFormat="1" ht="12.75" customHeight="1">
      <c r="A19" s="74" t="s">
        <v>40</v>
      </c>
      <c r="B19" s="74" t="s">
        <v>40</v>
      </c>
      <c r="C19" s="35" t="s">
        <v>26</v>
      </c>
      <c r="D19" s="24">
        <v>500</v>
      </c>
      <c r="E19" s="29">
        <v>1</v>
      </c>
      <c r="F19" s="29">
        <v>3</v>
      </c>
      <c r="G19" s="29">
        <f t="shared" ref="G19:G21" si="1">F19*E19*D19</f>
        <v>1500</v>
      </c>
      <c r="H19" s="34" t="s">
        <v>28</v>
      </c>
    </row>
    <row r="20" spans="1:8" s="31" customFormat="1">
      <c r="A20" s="74"/>
      <c r="B20" s="74"/>
      <c r="C20" s="28" t="s">
        <v>24</v>
      </c>
      <c r="D20" s="24">
        <v>60</v>
      </c>
      <c r="E20" s="29">
        <v>1</v>
      </c>
      <c r="F20" s="29">
        <v>6</v>
      </c>
      <c r="G20" s="18">
        <f>F20*E20*D20</f>
        <v>360</v>
      </c>
      <c r="H20" s="34" t="s">
        <v>27</v>
      </c>
    </row>
    <row r="21" spans="1:8" s="30" customFormat="1">
      <c r="A21" s="74"/>
      <c r="B21" s="74"/>
      <c r="C21" s="34" t="s">
        <v>22</v>
      </c>
      <c r="D21" s="24">
        <v>30</v>
      </c>
      <c r="E21" s="29">
        <v>1</v>
      </c>
      <c r="F21" s="29">
        <v>6</v>
      </c>
      <c r="G21" s="18">
        <f t="shared" si="1"/>
        <v>180</v>
      </c>
      <c r="H21" s="34" t="s">
        <v>23</v>
      </c>
    </row>
    <row r="22" spans="1:8" s="42" customFormat="1" ht="25.5" customHeight="1">
      <c r="A22" s="8" t="s">
        <v>41</v>
      </c>
      <c r="B22" s="47" t="s">
        <v>42</v>
      </c>
      <c r="C22" s="8"/>
      <c r="D22" s="24">
        <v>100</v>
      </c>
      <c r="E22" s="14">
        <v>1</v>
      </c>
      <c r="F22" s="29">
        <v>40</v>
      </c>
      <c r="G22" s="19">
        <f>D22*E22*F22</f>
        <v>4000</v>
      </c>
      <c r="H22" s="41" t="s">
        <v>43</v>
      </c>
    </row>
    <row r="23" spans="1:8" s="42" customFormat="1" ht="38.6">
      <c r="A23" s="40" t="s">
        <v>44</v>
      </c>
      <c r="B23" s="48" t="s">
        <v>58</v>
      </c>
      <c r="C23" s="49" t="s">
        <v>45</v>
      </c>
      <c r="D23" s="24">
        <v>50000</v>
      </c>
      <c r="E23" s="29">
        <v>1</v>
      </c>
      <c r="F23" s="29">
        <v>1</v>
      </c>
      <c r="G23" s="24">
        <v>50000</v>
      </c>
      <c r="H23" s="34" t="s">
        <v>29</v>
      </c>
    </row>
    <row r="24" spans="1:8" s="1" customFormat="1" ht="30.75" customHeight="1">
      <c r="A24" s="15" t="s">
        <v>4</v>
      </c>
      <c r="B24" s="15"/>
      <c r="C24" s="15"/>
      <c r="D24" s="15"/>
      <c r="E24" s="15"/>
      <c r="F24" s="15"/>
      <c r="G24" s="15"/>
      <c r="H24" s="15"/>
    </row>
    <row r="25" spans="1:8" s="17" customFormat="1">
      <c r="A25" s="56" t="s">
        <v>16</v>
      </c>
      <c r="B25" s="56"/>
      <c r="C25" s="57"/>
      <c r="D25" s="58">
        <f>SUM(G11:G23)</f>
        <v>111540</v>
      </c>
      <c r="E25" s="59">
        <v>1</v>
      </c>
      <c r="F25" s="59">
        <v>0.1</v>
      </c>
      <c r="G25" s="60">
        <f>D25*E25*F25</f>
        <v>11154</v>
      </c>
      <c r="H25" s="56" t="s">
        <v>15</v>
      </c>
    </row>
    <row r="26" spans="1:8" ht="14.25" customHeight="1">
      <c r="A26" s="69" t="s">
        <v>7</v>
      </c>
      <c r="B26" s="70"/>
      <c r="C26" s="70"/>
      <c r="D26" s="70"/>
      <c r="E26" s="70"/>
      <c r="F26" s="71"/>
      <c r="G26" s="20">
        <f>SUM(G11:G25)</f>
        <v>122694</v>
      </c>
      <c r="H26" s="61"/>
    </row>
    <row r="27" spans="1:8" ht="14.25" customHeight="1">
      <c r="A27" s="69" t="s">
        <v>56</v>
      </c>
      <c r="B27" s="70"/>
      <c r="C27" s="70"/>
      <c r="D27" s="70"/>
      <c r="E27" s="70"/>
      <c r="F27" s="71"/>
      <c r="G27" s="20">
        <f>G26*0.06</f>
        <v>7361.6399999999994</v>
      </c>
      <c r="H27" s="61"/>
    </row>
    <row r="28" spans="1:8">
      <c r="A28" s="69" t="s">
        <v>57</v>
      </c>
      <c r="B28" s="70"/>
      <c r="C28" s="70"/>
      <c r="D28" s="70"/>
      <c r="E28" s="70"/>
      <c r="F28" s="71"/>
      <c r="G28" s="20">
        <f>SUM(G26:G27)</f>
        <v>130055.64</v>
      </c>
      <c r="H28" s="61"/>
    </row>
    <row r="29" spans="1:8">
      <c r="A29" s="3"/>
      <c r="C29" s="17"/>
      <c r="D29" s="17"/>
    </row>
  </sheetData>
  <mergeCells count="10">
    <mergeCell ref="A27:F27"/>
    <mergeCell ref="A28:F28"/>
    <mergeCell ref="B16:B17"/>
    <mergeCell ref="A19:A21"/>
    <mergeCell ref="B19:B21"/>
    <mergeCell ref="A1:C1"/>
    <mergeCell ref="B2:E2"/>
    <mergeCell ref="A7:B7"/>
    <mergeCell ref="A8:H8"/>
    <mergeCell ref="A26:F26"/>
  </mergeCells>
  <phoneticPr fontId="1" type="noConversion"/>
  <pageMargins left="0" right="0" top="0.39370078740157483" bottom="0.51181102362204722" header="0.31496062992125984" footer="0.51181102362204722"/>
  <pageSetup paperSize="9" scale="48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旅行社SOW</vt:lpstr>
      <vt:lpstr>旅行社SOW!Print_Area</vt:lpstr>
      <vt:lpstr>旅行社SOW!Print_Titles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86139</cp:lastModifiedBy>
  <cp:revision/>
  <cp:lastPrinted>2021-05-14T07:14:35Z</cp:lastPrinted>
  <dcterms:created xsi:type="dcterms:W3CDTF">1996-12-17T01:32:42Z</dcterms:created>
  <dcterms:modified xsi:type="dcterms:W3CDTF">2022-09-13T05:05:05Z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