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结算单" sheetId="5" r:id="rId1"/>
  </sheets>
  <calcPr calcId="144525" concurrentCalc="0"/>
</workbook>
</file>

<file path=xl/sharedStrings.xml><?xml version="1.0" encoding="utf-8"?>
<sst xmlns="http://schemas.openxmlformats.org/spreadsheetml/2006/main" count="38">
  <si>
    <t>长信基金-交通银行广东省分行理财经理投资交流会报价单</t>
  </si>
  <si>
    <t>交通</t>
  </si>
  <si>
    <t>费用项目</t>
  </si>
  <si>
    <t>标准</t>
  </si>
  <si>
    <t>数量（辆）</t>
  </si>
  <si>
    <t>数量(趟)</t>
  </si>
  <si>
    <t>单价（元/辆/趟）</t>
  </si>
  <si>
    <t>总价（元）</t>
  </si>
  <si>
    <t>用车</t>
  </si>
  <si>
    <t>深圳-广州两日包车</t>
  </si>
  <si>
    <t>实际发生费用结算</t>
  </si>
  <si>
    <t>深圳-广州商务车两日包车</t>
  </si>
  <si>
    <t>餐费</t>
  </si>
  <si>
    <t>数量（次/桌）</t>
  </si>
  <si>
    <t>单价</t>
  </si>
  <si>
    <t>茶歇</t>
  </si>
  <si>
    <t>外购茶歇</t>
  </si>
  <si>
    <t>午餐</t>
  </si>
  <si>
    <t>外卖午餐</t>
  </si>
  <si>
    <t>晚餐</t>
  </si>
  <si>
    <t>外出用晚餐</t>
  </si>
  <si>
    <t>其他费用</t>
  </si>
  <si>
    <t>数量（人）</t>
  </si>
  <si>
    <t>数量(天)</t>
  </si>
  <si>
    <t>人员费用</t>
  </si>
  <si>
    <t>18-19酒店上会人员</t>
  </si>
  <si>
    <t>18-19深圳导游上会人员</t>
  </si>
  <si>
    <t>物料</t>
  </si>
  <si>
    <t>合计</t>
  </si>
  <si>
    <t>项目</t>
  </si>
  <si>
    <t>总计（元）</t>
  </si>
  <si>
    <t>小计</t>
  </si>
  <si>
    <t>税费6%</t>
  </si>
  <si>
    <t>总费用</t>
  </si>
  <si>
    <t>汇款帐号</t>
  </si>
  <si>
    <t>公司名称:康辉集团北京国际会议展览有限公司</t>
  </si>
  <si>
    <t>帐号:110060744018010049796</t>
  </si>
  <si>
    <t>开户行:交通银行北京团结湖支行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</si>
</sst>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8"/>
      <color rgb="FFFF0000"/>
      <name val="宋体"/>
      <charset val="134"/>
    </font>
    <font>
      <sz val="10"/>
      <name val="宋体"/>
      <charset val="134"/>
    </font>
    <font>
      <b/>
      <sz val="16"/>
      <color rgb="FFFF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9" fillId="1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5" borderId="15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11" fillId="5" borderId="9" applyNumberFormat="0" applyAlignment="0" applyProtection="0">
      <alignment vertical="center"/>
    </xf>
    <xf numFmtId="0" fontId="15" fillId="11" borderId="10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58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58" fontId="8" fillId="0" borderId="4" xfId="0" applyNumberFormat="1" applyFont="1" applyFill="1" applyBorder="1" applyAlignment="1">
      <alignment horizontal="center" vertical="center"/>
    </xf>
    <xf numFmtId="58" fontId="8" fillId="0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10795</xdr:colOff>
      <xdr:row>0</xdr:row>
      <xdr:rowOff>9525</xdr:rowOff>
    </xdr:from>
    <xdr:to>
      <xdr:col>1</xdr:col>
      <xdr:colOff>817880</xdr:colOff>
      <xdr:row>1</xdr:row>
      <xdr:rowOff>13335</xdr:rowOff>
    </xdr:to>
    <xdr:pic>
      <xdr:nvPicPr>
        <xdr:cNvPr id="2" name="图片 1" descr="F:\ming\logo\集团\会展\高清\康辉会展横板透明高清A4.png康辉会展横板透明高清A4"/>
        <xdr:cNvPicPr>
          <a:picLocks noChangeAspect="1"/>
        </xdr:cNvPicPr>
      </xdr:nvPicPr>
      <xdr:blipFill>
        <a:blip r:embed="rId1"/>
        <a:srcRect t="17409" b="18375"/>
        <a:stretch>
          <a:fillRect/>
        </a:stretch>
      </xdr:blipFill>
      <xdr:spPr>
        <a:xfrm>
          <a:off x="10795" y="9525"/>
          <a:ext cx="2188210" cy="10071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C9" sqref="C9"/>
    </sheetView>
  </sheetViews>
  <sheetFormatPr defaultColWidth="9" defaultRowHeight="13.5" outlineLevelCol="6"/>
  <cols>
    <col min="1" max="1" width="18.125" customWidth="1"/>
    <col min="2" max="2" width="46.875" customWidth="1"/>
    <col min="3" max="3" width="13.375" customWidth="1"/>
    <col min="4" max="4" width="13.5" customWidth="1"/>
    <col min="5" max="5" width="14.75" customWidth="1"/>
    <col min="6" max="6" width="14.875" customWidth="1"/>
    <col min="7" max="7" width="17.875" customWidth="1"/>
  </cols>
  <sheetData>
    <row r="1" ht="79" customHeight="1" spans="1:7">
      <c r="A1" s="1"/>
      <c r="B1" s="1"/>
      <c r="C1" s="1"/>
      <c r="D1" s="1"/>
      <c r="E1" s="1"/>
      <c r="F1" s="1"/>
      <c r="G1" s="1"/>
    </row>
    <row r="2" ht="20.25" spans="1:7">
      <c r="A2" s="2" t="s">
        <v>0</v>
      </c>
      <c r="B2" s="3"/>
      <c r="C2" s="3"/>
      <c r="D2" s="3"/>
      <c r="E2" s="3"/>
      <c r="F2" s="3"/>
      <c r="G2" s="4"/>
    </row>
    <row r="3" ht="14.25" spans="1:7">
      <c r="A3" s="5" t="s">
        <v>1</v>
      </c>
      <c r="B3" s="5"/>
      <c r="C3" s="5"/>
      <c r="D3" s="5"/>
      <c r="E3" s="6"/>
      <c r="F3" s="5"/>
      <c r="G3" s="7"/>
    </row>
    <row r="4" ht="28.5" spans="1:7">
      <c r="A4" s="8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11"/>
    </row>
    <row r="5" ht="14.25" spans="1:7">
      <c r="A5" s="8" t="s">
        <v>8</v>
      </c>
      <c r="B5" s="12" t="s">
        <v>9</v>
      </c>
      <c r="C5" s="9">
        <v>1</v>
      </c>
      <c r="D5" s="9">
        <v>1</v>
      </c>
      <c r="E5" s="10">
        <v>4800</v>
      </c>
      <c r="F5" s="13">
        <f>C5*D5*E5</f>
        <v>4800</v>
      </c>
      <c r="G5" s="14" t="s">
        <v>10</v>
      </c>
    </row>
    <row r="6" ht="14.25" spans="1:7">
      <c r="A6" s="8" t="s">
        <v>8</v>
      </c>
      <c r="B6" s="12" t="s">
        <v>11</v>
      </c>
      <c r="C6" s="9">
        <v>2</v>
      </c>
      <c r="D6" s="9">
        <v>1</v>
      </c>
      <c r="E6" s="10">
        <v>3000</v>
      </c>
      <c r="F6" s="13">
        <f>C6*D6*E6</f>
        <v>6000</v>
      </c>
      <c r="G6" s="15"/>
    </row>
    <row r="7" ht="22.5" spans="1:7">
      <c r="A7" s="8"/>
      <c r="B7" s="9"/>
      <c r="C7" s="9"/>
      <c r="D7" s="9"/>
      <c r="E7" s="10"/>
      <c r="F7" s="16">
        <f>SUM(F5:F6)</f>
        <v>10800</v>
      </c>
      <c r="G7" s="17"/>
    </row>
    <row r="8" ht="14.25" spans="1:7">
      <c r="A8" s="5" t="s">
        <v>12</v>
      </c>
      <c r="B8" s="5"/>
      <c r="C8" s="5"/>
      <c r="D8" s="5"/>
      <c r="E8" s="6"/>
      <c r="F8" s="5"/>
      <c r="G8" s="7"/>
    </row>
    <row r="9" ht="14.25" spans="1:7">
      <c r="A9" s="9" t="s">
        <v>2</v>
      </c>
      <c r="B9" s="9" t="s">
        <v>3</v>
      </c>
      <c r="C9" s="9" t="s">
        <v>13</v>
      </c>
      <c r="D9" s="18" t="s">
        <v>14</v>
      </c>
      <c r="E9" s="19"/>
      <c r="F9" s="9" t="s">
        <v>7</v>
      </c>
      <c r="G9" s="11"/>
    </row>
    <row r="10" ht="14.25" spans="1:7">
      <c r="A10" s="20" t="s">
        <v>15</v>
      </c>
      <c r="B10" s="20" t="s">
        <v>16</v>
      </c>
      <c r="C10" s="21">
        <v>4</v>
      </c>
      <c r="D10" s="18">
        <v>700</v>
      </c>
      <c r="E10" s="19"/>
      <c r="F10" s="13">
        <f t="shared" ref="F10:F12" si="0">C10*D10</f>
        <v>2800</v>
      </c>
      <c r="G10" s="8" t="s">
        <v>10</v>
      </c>
    </row>
    <row r="11" ht="14.25" spans="1:7">
      <c r="A11" s="20" t="s">
        <v>17</v>
      </c>
      <c r="B11" s="20" t="s">
        <v>18</v>
      </c>
      <c r="C11" s="21">
        <v>100</v>
      </c>
      <c r="D11" s="18">
        <v>50</v>
      </c>
      <c r="E11" s="19"/>
      <c r="F11" s="13">
        <f t="shared" si="0"/>
        <v>5000</v>
      </c>
      <c r="G11" s="22"/>
    </row>
    <row r="12" ht="14.25" spans="1:7">
      <c r="A12" s="12" t="s">
        <v>19</v>
      </c>
      <c r="B12" s="12" t="s">
        <v>20</v>
      </c>
      <c r="C12" s="21">
        <v>5</v>
      </c>
      <c r="D12" s="18">
        <v>3000</v>
      </c>
      <c r="E12" s="19"/>
      <c r="F12" s="13">
        <f t="shared" si="0"/>
        <v>15000</v>
      </c>
      <c r="G12" s="22"/>
    </row>
    <row r="13" ht="22.5" spans="1:7">
      <c r="A13" s="9"/>
      <c r="B13" s="23"/>
      <c r="C13" s="9"/>
      <c r="D13" s="9"/>
      <c r="E13" s="9"/>
      <c r="F13" s="16">
        <f>SUM(F10:F12)</f>
        <v>22800</v>
      </c>
      <c r="G13" s="11"/>
    </row>
    <row r="14" ht="14.25" spans="1:7">
      <c r="A14" s="5" t="s">
        <v>21</v>
      </c>
      <c r="B14" s="5"/>
      <c r="C14" s="5"/>
      <c r="D14" s="5"/>
      <c r="E14" s="6"/>
      <c r="F14" s="5"/>
      <c r="G14" s="7"/>
    </row>
    <row r="15" ht="14.25" spans="1:7">
      <c r="A15" s="9" t="s">
        <v>2</v>
      </c>
      <c r="B15" s="9" t="s">
        <v>3</v>
      </c>
      <c r="C15" s="9" t="s">
        <v>22</v>
      </c>
      <c r="D15" s="9" t="s">
        <v>23</v>
      </c>
      <c r="E15" s="9" t="s">
        <v>14</v>
      </c>
      <c r="F15" s="9" t="s">
        <v>7</v>
      </c>
      <c r="G15" s="11"/>
    </row>
    <row r="16" ht="14.25" spans="1:7">
      <c r="A16" s="24" t="s">
        <v>24</v>
      </c>
      <c r="B16" s="25" t="s">
        <v>25</v>
      </c>
      <c r="C16" s="21">
        <v>2</v>
      </c>
      <c r="D16" s="9">
        <v>2</v>
      </c>
      <c r="E16" s="19">
        <v>400</v>
      </c>
      <c r="F16" s="13">
        <f t="shared" ref="F16:F18" si="1">C16*D16*E16</f>
        <v>1600</v>
      </c>
      <c r="G16" s="8" t="s">
        <v>10</v>
      </c>
    </row>
    <row r="17" ht="14.25" spans="1:7">
      <c r="A17" s="24" t="s">
        <v>24</v>
      </c>
      <c r="B17" s="25" t="s">
        <v>26</v>
      </c>
      <c r="C17" s="21">
        <v>1</v>
      </c>
      <c r="D17" s="9">
        <v>2</v>
      </c>
      <c r="E17" s="19">
        <v>400</v>
      </c>
      <c r="F17" s="13">
        <f t="shared" si="1"/>
        <v>800</v>
      </c>
      <c r="G17" s="22"/>
    </row>
    <row r="18" ht="14.25" spans="1:7">
      <c r="A18" s="24" t="s">
        <v>27</v>
      </c>
      <c r="B18" s="26" t="s">
        <v>27</v>
      </c>
      <c r="C18" s="21">
        <v>1</v>
      </c>
      <c r="D18" s="9">
        <v>1</v>
      </c>
      <c r="E18" s="19">
        <v>3173</v>
      </c>
      <c r="F18" s="13">
        <f t="shared" si="1"/>
        <v>3173</v>
      </c>
      <c r="G18" s="23"/>
    </row>
    <row r="19" ht="22.5" spans="1:7">
      <c r="A19" s="9"/>
      <c r="B19" s="23"/>
      <c r="C19" s="9"/>
      <c r="D19" s="9"/>
      <c r="E19" s="9"/>
      <c r="F19" s="16">
        <f>SUM(F16:F18)</f>
        <v>5573</v>
      </c>
      <c r="G19" s="11"/>
    </row>
    <row r="20" ht="14.25" spans="1:7">
      <c r="A20" s="5" t="s">
        <v>28</v>
      </c>
      <c r="B20" s="5"/>
      <c r="C20" s="5"/>
      <c r="D20" s="5"/>
      <c r="E20" s="6"/>
      <c r="F20" s="5"/>
      <c r="G20" s="7"/>
    </row>
    <row r="21" ht="14.25" spans="1:7">
      <c r="A21" s="27" t="s">
        <v>29</v>
      </c>
      <c r="B21" s="27" t="s">
        <v>30</v>
      </c>
      <c r="C21" s="28"/>
      <c r="D21" s="28"/>
      <c r="E21" s="27"/>
      <c r="F21" s="28"/>
      <c r="G21" s="11"/>
    </row>
    <row r="22" ht="14.25" spans="1:7">
      <c r="A22" s="9" t="s">
        <v>1</v>
      </c>
      <c r="B22" s="9">
        <f>F7</f>
        <v>10800</v>
      </c>
      <c r="C22" s="11"/>
      <c r="D22" s="11"/>
      <c r="E22" s="9"/>
      <c r="F22" s="11"/>
      <c r="G22" s="11"/>
    </row>
    <row r="23" ht="14.25" spans="1:7">
      <c r="A23" s="9" t="s">
        <v>12</v>
      </c>
      <c r="B23" s="9">
        <f>F13</f>
        <v>22800</v>
      </c>
      <c r="C23" s="11"/>
      <c r="D23" s="11"/>
      <c r="E23" s="9"/>
      <c r="F23" s="11"/>
      <c r="G23" s="11"/>
    </row>
    <row r="24" ht="14.25" spans="1:7">
      <c r="A24" s="9" t="s">
        <v>21</v>
      </c>
      <c r="B24" s="9">
        <f>F19</f>
        <v>5573</v>
      </c>
      <c r="C24" s="11"/>
      <c r="D24" s="11"/>
      <c r="E24" s="9"/>
      <c r="F24" s="11"/>
      <c r="G24" s="11"/>
    </row>
    <row r="25" ht="14.25" spans="1:7">
      <c r="A25" s="9" t="s">
        <v>31</v>
      </c>
      <c r="B25" s="9">
        <f>SUM(B22:B24)</f>
        <v>39173</v>
      </c>
      <c r="C25" s="11"/>
      <c r="D25" s="11"/>
      <c r="E25" s="9"/>
      <c r="F25" s="11"/>
      <c r="G25" s="11"/>
    </row>
    <row r="26" ht="14.25" spans="1:7">
      <c r="A26" s="9" t="s">
        <v>32</v>
      </c>
      <c r="B26" s="29">
        <f>B25*6%</f>
        <v>2350.38</v>
      </c>
      <c r="C26" s="11"/>
      <c r="D26" s="11"/>
      <c r="E26" s="9"/>
      <c r="F26" s="11"/>
      <c r="G26" s="11"/>
    </row>
    <row r="27" ht="20.25" spans="1:7">
      <c r="A27" s="9" t="s">
        <v>33</v>
      </c>
      <c r="B27" s="30">
        <f>SUM(B25:B26)</f>
        <v>41523.38</v>
      </c>
      <c r="C27" s="9"/>
      <c r="D27" s="9"/>
      <c r="E27" s="9"/>
      <c r="F27" s="9"/>
      <c r="G27" s="9"/>
    </row>
    <row r="28" ht="14.25" spans="1:7">
      <c r="A28" s="27" t="s">
        <v>34</v>
      </c>
      <c r="B28" s="31" t="s">
        <v>35</v>
      </c>
      <c r="C28" s="31"/>
      <c r="D28" s="31"/>
      <c r="E28" s="27"/>
      <c r="F28" s="31"/>
      <c r="G28" s="31"/>
    </row>
    <row r="29" ht="14.25" spans="1:7">
      <c r="A29" s="9"/>
      <c r="B29" s="31" t="s">
        <v>36</v>
      </c>
      <c r="C29" s="31"/>
      <c r="D29" s="31"/>
      <c r="E29" s="27"/>
      <c r="F29" s="31"/>
      <c r="G29" s="31"/>
    </row>
    <row r="30" ht="14.25" spans="1:7">
      <c r="A30" s="9"/>
      <c r="B30" s="31" t="s">
        <v>37</v>
      </c>
      <c r="C30" s="31"/>
      <c r="D30" s="31"/>
      <c r="E30" s="27"/>
      <c r="F30" s="31"/>
      <c r="G30" s="31"/>
    </row>
  </sheetData>
  <mergeCells count="18">
    <mergeCell ref="A1:G1"/>
    <mergeCell ref="A2:G2"/>
    <mergeCell ref="A3:G3"/>
    <mergeCell ref="A8:G8"/>
    <mergeCell ref="D9:E9"/>
    <mergeCell ref="D10:E10"/>
    <mergeCell ref="D11:E11"/>
    <mergeCell ref="D12:E12"/>
    <mergeCell ref="A14:G14"/>
    <mergeCell ref="A20:G20"/>
    <mergeCell ref="C27:G27"/>
    <mergeCell ref="B28:G28"/>
    <mergeCell ref="B29:G29"/>
    <mergeCell ref="B30:G30"/>
    <mergeCell ref="A28:A30"/>
    <mergeCell ref="G5:G6"/>
    <mergeCell ref="G10:G12"/>
    <mergeCell ref="G16:G18"/>
  </mergeCells>
  <pageMargins left="0.75" right="0.75" top="1" bottom="1" header="0.511805555555556" footer="0.511805555555556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kristy-lam</cp:lastModifiedBy>
  <dcterms:created xsi:type="dcterms:W3CDTF">2017-06-21T09:49:00Z</dcterms:created>
  <dcterms:modified xsi:type="dcterms:W3CDTF">2018-01-24T06:17:12Z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