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<sst xmlns="http://schemas.openxmlformats.org/spreadsheetml/2006/main" count="65" uniqueCount="43">
  <si>
    <t>【员工差旅报销单】</t>
  </si>
  <si>
    <t>姓名:</t>
  </si>
  <si>
    <t>王奕丹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</si>
  <si>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</si>
  <si>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</si>
  <si>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</si>
  <si>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</si>
  <si>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</si>
  <si>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</si>
  <si>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</si>
  <si>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2024.9.4—9.5日</t>
  </si>
  <si>
    <t>报销日期:</t>
  </si>
  <si>
    <t>2024.9.6</t>
  </si>
  <si>
    <t>团号:</t>
  </si>
  <si>
    <t>HMJB-240915-TGH294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</si>
  <si>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</si>
  <si>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</si>
  <si>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</si>
  <si>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</si>
  <si>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</si>
  <si>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</si>
  <si>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</si>
  <si>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</si>
  <si>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用餐</t>
  </si>
  <si>
    <t>9.4日 711用餐</t>
  </si>
  <si>
    <t>9.5日咖啡</t>
  </si>
  <si>
    <t>9.5日用餐</t>
  </si>
  <si>
    <t>9.6日罗森水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</si>
  <si>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</si>
  <si>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</si>
  <si>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</si>
  <si>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</si>
  <si>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</si>
  <si>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</si>
  <si>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</si>
  <si>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</si>
  <si>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2024.8.27</t>
  </si>
  <si>
    <t>出差城市</t>
  </si>
  <si>
    <t>出差起止日期</t>
  </si>
  <si>
    <t>每天金额</t>
  </si>
  <si>
    <t>天数</t>
  </si>
  <si>
    <t>2024.9.4</t>
  </si>
  <si>
    <t>2024.9.5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</si>
</sst>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5" fillId="0" borderId="11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14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7" fillId="2" borderId="15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3" fillId="0" borderId="8" xfId="51" applyFont="1" applyBorder="1">
      <alignment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94" zoomScaleNormal="94" topLeftCell="A6" workbookViewId="0">
      <selection activeCell="J8" sqref="J8:K8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3.522123893805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4"/>
      <c r="J7" s="12" t="s">
        <v>12</v>
      </c>
      <c r="K7" s="45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6"/>
      <c r="J8" s="17" t="s">
        <v>14</v>
      </c>
      <c r="K8" s="47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67.7</v>
      </c>
      <c r="H11" s="28"/>
      <c r="I11" s="48">
        <v>69.2</v>
      </c>
      <c r="J11" s="28"/>
      <c r="K11" s="49" t="s">
        <v>24</v>
      </c>
    </row>
    <row r="12" ht="20.15" customHeight="1" spans="2:11">
      <c r="B12" s="22">
        <v>2</v>
      </c>
      <c r="C12" s="23"/>
      <c r="D12" s="29"/>
      <c r="E12" s="25"/>
      <c r="F12" s="26"/>
      <c r="G12" s="27">
        <v>18.5</v>
      </c>
      <c r="H12" s="27">
        <v>18.5</v>
      </c>
      <c r="I12" s="50"/>
      <c r="J12" s="51"/>
      <c r="K12" s="49" t="s">
        <v>25</v>
      </c>
    </row>
    <row r="13" ht="20.15" customHeight="1" spans="2:11">
      <c r="B13" s="30">
        <v>3</v>
      </c>
      <c r="C13" s="30"/>
      <c r="D13" s="31"/>
      <c r="E13" s="25"/>
      <c r="F13" s="26"/>
      <c r="G13" s="32">
        <v>44.2</v>
      </c>
      <c r="H13" s="32">
        <v>44.2</v>
      </c>
      <c r="I13" s="50"/>
      <c r="J13" s="51"/>
      <c r="K13" s="52" t="s">
        <v>26</v>
      </c>
    </row>
    <row r="14" ht="20.15" customHeight="1" spans="2:11">
      <c r="B14" s="19"/>
      <c r="C14" s="33"/>
      <c r="D14" s="34"/>
      <c r="E14" s="35"/>
      <c r="F14" s="36"/>
      <c r="G14" s="32">
        <v>27.5</v>
      </c>
      <c r="H14" s="32">
        <v>27.5</v>
      </c>
      <c r="I14" s="50"/>
      <c r="J14" s="51"/>
      <c r="K14" s="52" t="s">
        <v>27</v>
      </c>
    </row>
    <row r="15" ht="20.15" customHeight="1" spans="2:11">
      <c r="B15" s="19" t="s">
        <v>28</v>
      </c>
      <c r="C15" s="33"/>
      <c r="D15" s="33"/>
      <c r="E15" s="33"/>
      <c r="F15" s="20"/>
      <c r="G15" s="37">
        <f>SUM(G11:G14)</f>
        <v>157.9</v>
      </c>
      <c r="H15" s="37">
        <f>SUM(H11:H14)</f>
        <v>90.2</v>
      </c>
      <c r="I15" s="50">
        <f>SUM(I11)</f>
        <v>69.2</v>
      </c>
      <c r="J15" s="51"/>
      <c r="K15" s="53"/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54"/>
      <c r="K16" s="9"/>
    </row>
    <row r="17" ht="20.15" customHeight="1" spans="2:11">
      <c r="B17" s="21" t="s">
        <v>19</v>
      </c>
      <c r="C17" s="21"/>
      <c r="D17" s="21"/>
      <c r="E17" s="21"/>
      <c r="F17" s="21"/>
      <c r="G17" s="21" t="s">
        <v>29</v>
      </c>
      <c r="H17" s="21"/>
      <c r="I17" s="21"/>
      <c r="J17" s="21"/>
      <c r="K17" s="21" t="s">
        <v>30</v>
      </c>
    </row>
    <row r="18" ht="20.15" customHeight="1" spans="2:11">
      <c r="B18" s="38">
        <f>(H15)</f>
        <v>90.2</v>
      </c>
      <c r="C18" s="38"/>
      <c r="D18" s="38"/>
      <c r="E18" s="38"/>
      <c r="F18" s="38"/>
      <c r="G18" s="38">
        <f>I15</f>
        <v>69.2</v>
      </c>
      <c r="H18" s="38"/>
      <c r="I18" s="38"/>
      <c r="J18" s="38"/>
      <c r="K18" s="55">
        <f>SUM(B18:J18)</f>
        <v>159.4</v>
      </c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5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7.6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5" customHeight="1" spans="2:11">
      <c r="B25" s="4"/>
      <c r="C25" s="5"/>
      <c r="D25" s="6" t="s">
        <v>1</v>
      </c>
      <c r="E25" s="6"/>
      <c r="F25" s="7" t="s">
        <v>2</v>
      </c>
      <c r="G25" s="7"/>
      <c r="H25" s="6" t="s">
        <v>3</v>
      </c>
      <c r="I25" s="5"/>
      <c r="J25" s="7" t="s">
        <v>4</v>
      </c>
      <c r="K25" s="42"/>
    </row>
    <row r="26" ht="20.15" customHeight="1" spans="2:12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">
        <v>8</v>
      </c>
      <c r="K26" s="43"/>
      <c r="L26" s="56"/>
    </row>
    <row r="27" ht="20.15" customHeight="1" spans="2:12">
      <c r="B27" s="8"/>
      <c r="C27" s="9"/>
      <c r="D27" s="10" t="s">
        <v>9</v>
      </c>
      <c r="E27" s="10"/>
      <c r="F27" s="12" t="s">
        <v>10</v>
      </c>
      <c r="G27" s="12"/>
      <c r="H27" s="13"/>
      <c r="I27" s="44"/>
      <c r="J27" s="12" t="s">
        <v>36</v>
      </c>
      <c r="K27" s="12"/>
      <c r="L27" s="56"/>
    </row>
    <row r="28" ht="20.15" customHeight="1" spans="2:11">
      <c r="B28" s="14"/>
      <c r="C28" s="15"/>
      <c r="D28" s="16"/>
      <c r="E28" s="16"/>
      <c r="F28" s="17"/>
      <c r="G28" s="17"/>
      <c r="H28" s="18" t="s">
        <v>13</v>
      </c>
      <c r="I28" s="46"/>
      <c r="J28" s="17" t="s">
        <v>14</v>
      </c>
      <c r="K28" s="47"/>
    </row>
    <row r="29" ht="20.15" customHeight="1"/>
    <row r="30" ht="20.15" customHeight="1" spans="2:11">
      <c r="B30" s="39"/>
      <c r="C30" s="39"/>
      <c r="D30" s="40" t="s">
        <v>37</v>
      </c>
      <c r="E30" s="39" t="s">
        <v>38</v>
      </c>
      <c r="F30" s="39"/>
      <c r="G30" s="27" t="s">
        <v>39</v>
      </c>
      <c r="H30" s="27" t="s">
        <v>40</v>
      </c>
      <c r="I30" s="27" t="s">
        <v>28</v>
      </c>
      <c r="J30" s="27"/>
      <c r="K30" s="57" t="s">
        <v>21</v>
      </c>
    </row>
    <row r="31" ht="20.15" customHeight="1" spans="2:11">
      <c r="B31" s="39">
        <v>1</v>
      </c>
      <c r="C31" s="39"/>
      <c r="D31" s="40" t="s">
        <v>6</v>
      </c>
      <c r="E31" s="12" t="s">
        <v>41</v>
      </c>
      <c r="F31" s="12"/>
      <c r="G31" s="27">
        <v>100</v>
      </c>
      <c r="H31" s="27">
        <v>1</v>
      </c>
      <c r="I31" s="48">
        <f>G31*H31</f>
        <v>100</v>
      </c>
      <c r="J31" s="28"/>
      <c r="K31" s="58"/>
    </row>
    <row r="32" ht="20.15" customHeight="1" spans="2:11">
      <c r="B32" s="39">
        <v>2</v>
      </c>
      <c r="C32" s="39"/>
      <c r="D32" s="40" t="s">
        <v>6</v>
      </c>
      <c r="E32" s="12" t="s">
        <v>42</v>
      </c>
      <c r="F32" s="12"/>
      <c r="G32" s="27">
        <v>100</v>
      </c>
      <c r="H32" s="37">
        <v>1</v>
      </c>
      <c r="I32" s="48">
        <f>G32*H32</f>
        <v>100</v>
      </c>
      <c r="J32" s="28"/>
      <c r="K32" s="53"/>
    </row>
    <row r="33" ht="20.15" customHeight="1" spans="2:11">
      <c r="B33" s="19" t="s">
        <v>28</v>
      </c>
      <c r="C33" s="33"/>
      <c r="D33" s="33"/>
      <c r="E33" s="33"/>
      <c r="F33" s="20"/>
      <c r="G33" s="37"/>
      <c r="H33" s="37">
        <f>SUM(H31:H32)</f>
        <v>2</v>
      </c>
      <c r="I33" s="50">
        <f>SUM(I31:J32)</f>
        <v>200</v>
      </c>
      <c r="J33" s="51"/>
      <c r="K33" s="53"/>
    </row>
    <row r="34" ht="20.15" customHeight="1" spans="2:11">
      <c r="B34" s="9" t="s">
        <v>31</v>
      </c>
      <c r="C34" s="9"/>
      <c r="D34" s="9"/>
      <c r="E34" s="9"/>
      <c r="F34" s="9" t="s">
        <v>32</v>
      </c>
      <c r="G34" s="9" t="s">
        <v>33</v>
      </c>
      <c r="H34" s="9"/>
      <c r="I34" s="9"/>
      <c r="J34" s="9" t="s">
        <v>34</v>
      </c>
      <c r="K34" s="9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D11:D13"/>
    <mergeCell ref="E11:F13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2024-09-06T03:37:04Z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