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<sst xmlns="http://schemas.openxmlformats.org/spreadsheetml/2006/main" count="62" uniqueCount="62">
  <si>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</si>
  <si>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</si>
  <si>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</si>
  <si>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</si>
  <si>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</si>
  <si>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</si>
  <si>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</si>
  <si>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</si>
  <si>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</si>
  <si>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</si>
  <si>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</si>
  <si>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</si>
  <si>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</si>
  <si>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</si>
  <si>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</si>
  <si>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</si>
  <si>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</si>
  <si>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</si>
  <si>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</si>
  <si>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</si>
  <si>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</si>
  <si>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</si>
  <si>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</si>
  <si>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</si>
  <si>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</si>
  <si>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济南晚餐</t>
  </si>
  <si>
    <t>需提供刷卡联、菜单（小票）</t>
  </si>
  <si>
    <t>武汉晚餐</t>
  </si>
  <si>
    <t>武汉茶歇</t>
  </si>
  <si>
    <t>活动餐费合计</t>
  </si>
  <si>
    <t>现地采买费用</t>
  </si>
  <si>
    <t>经销商gift</t>
  </si>
  <si>
    <t>尽量提供可用的原始发票，发票项目不可用的，且开票需要加收税点的可以不提供原始发票。网上交易均需提供交易截图。</t>
  </si>
  <si>
    <t>济南酒水</t>
  </si>
  <si>
    <t>武汉白酒</t>
  </si>
  <si>
    <t>武汉啤酒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</si>
  <si>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</si>
  <si>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</si>
  <si>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</si>
  <si>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</si>
  <si>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</si>
  <si>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济南条幅</t>
  </si>
  <si>
    <t>武汉条幅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</si>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</sst>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1" workbookViewId="0">
      <selection activeCell="J58" sqref="J5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7"/>
      <c r="J10" s="4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0"/>
      <c r="J11" s="51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7"/>
      <c r="J12" s="48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7"/>
      <c r="J13" s="4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0"/>
      <c r="J14" s="51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7"/>
      <c r="J15" s="52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7"/>
      <c r="J16" s="53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7"/>
      <c r="J17" s="5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7"/>
      <c r="J18" s="53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0"/>
      <c r="J19" s="54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6147</v>
      </c>
      <c r="G20" s="15">
        <v>0</v>
      </c>
      <c r="H20" s="15">
        <f t="shared" si="1"/>
        <v>6147</v>
      </c>
      <c r="I20" s="47" t="s">
        <v>25</v>
      </c>
      <c r="J20" s="52" t="s">
        <v>26</v>
      </c>
    </row>
    <row r="21" customHeight="1" spans="1:10">
      <c r="A21" s="28"/>
      <c r="B21" s="29"/>
      <c r="C21" s="30"/>
      <c r="D21" s="31"/>
      <c r="E21" s="30"/>
      <c r="F21" s="15">
        <v>4812</v>
      </c>
      <c r="G21" s="15">
        <v>0</v>
      </c>
      <c r="H21" s="15">
        <f t="shared" si="1"/>
        <v>4812</v>
      </c>
      <c r="I21" s="47" t="s">
        <v>27</v>
      </c>
      <c r="J21" s="53"/>
    </row>
    <row r="22" customHeight="1" spans="1:10">
      <c r="A22" s="28"/>
      <c r="B22" s="29"/>
      <c r="C22" s="30"/>
      <c r="D22" s="31"/>
      <c r="E22" s="30"/>
      <c r="F22" s="15">
        <v>2500</v>
      </c>
      <c r="G22" s="15">
        <v>0</v>
      </c>
      <c r="H22" s="15">
        <f t="shared" si="1"/>
        <v>2500</v>
      </c>
      <c r="I22" s="47" t="s">
        <v>28</v>
      </c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7"/>
      <c r="J23" s="53"/>
    </row>
    <row r="24" s="1" customFormat="1" customHeight="1" spans="1:10">
      <c r="A24" s="17"/>
      <c r="B24" s="18" t="s">
        <v>29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13459</v>
      </c>
      <c r="G24" s="19">
        <f>SUM(G20:G23)</f>
        <v>0</v>
      </c>
      <c r="H24" s="19">
        <f>SUM(H20:H23)</f>
        <v>13459</v>
      </c>
      <c r="I24" s="50"/>
      <c r="J24" s="54"/>
    </row>
    <row r="25" customHeight="1" spans="1:10">
      <c r="A25" s="20">
        <v>5</v>
      </c>
      <c r="B25" s="21" t="s">
        <v>30</v>
      </c>
      <c r="C25" s="32">
        <v>0</v>
      </c>
      <c r="D25" s="20"/>
      <c r="E25" s="32">
        <f>C25*D25</f>
        <v>0</v>
      </c>
      <c r="F25" s="15">
        <v>1965</v>
      </c>
      <c r="G25" s="15">
        <v>0</v>
      </c>
      <c r="H25" s="15">
        <f>F25+G25</f>
        <v>1965</v>
      </c>
      <c r="I25" s="47" t="s">
        <v>31</v>
      </c>
      <c r="J25" s="48" t="s">
        <v>32</v>
      </c>
    </row>
    <row r="26" customHeight="1" spans="1:10">
      <c r="A26" s="28"/>
      <c r="B26" s="29"/>
      <c r="C26" s="33"/>
      <c r="D26" s="28"/>
      <c r="E26" s="33"/>
      <c r="F26" s="15">
        <v>1471.3</v>
      </c>
      <c r="G26" s="15">
        <v>0</v>
      </c>
      <c r="H26" s="15">
        <f>F26+G26</f>
        <v>1471.3</v>
      </c>
      <c r="I26" s="47" t="s">
        <v>33</v>
      </c>
      <c r="J26" s="49"/>
    </row>
    <row r="27" customHeight="1" spans="1:10">
      <c r="A27" s="28"/>
      <c r="B27" s="29"/>
      <c r="C27" s="33"/>
      <c r="D27" s="28"/>
      <c r="E27" s="33"/>
      <c r="F27" s="15">
        <v>1256</v>
      </c>
      <c r="G27" s="15">
        <v>0</v>
      </c>
      <c r="H27" s="15">
        <f t="shared" ref="H27:H28" si="3">F27+G27</f>
        <v>1256</v>
      </c>
      <c r="I27" s="47" t="s">
        <v>34</v>
      </c>
      <c r="J27" s="49"/>
    </row>
    <row r="28" customFormat="1" customHeight="1" spans="1:10">
      <c r="A28" s="24"/>
      <c r="B28" s="25"/>
      <c r="C28" s="34"/>
      <c r="D28" s="24"/>
      <c r="E28" s="34"/>
      <c r="F28" s="15">
        <v>324</v>
      </c>
      <c r="G28" s="15">
        <v>0</v>
      </c>
      <c r="H28" s="15">
        <f t="shared" si="3"/>
        <v>324</v>
      </c>
      <c r="I28" s="47" t="s">
        <v>35</v>
      </c>
      <c r="J28" s="49"/>
    </row>
    <row r="29" s="1" customFormat="1" customHeight="1" spans="1:10">
      <c r="A29" s="17"/>
      <c r="B29" s="18" t="s">
        <v>36</v>
      </c>
      <c r="C29" s="19">
        <f>SUM(C25)</f>
        <v>0</v>
      </c>
      <c r="D29" s="19">
        <f t="shared" ref="D29:E29" si="4">SUM(D25)</f>
        <v>0</v>
      </c>
      <c r="E29" s="19">
        <f t="shared" si="4"/>
        <v>0</v>
      </c>
      <c r="F29" s="19">
        <f>SUM(F25:F28)</f>
        <v>5016.3</v>
      </c>
      <c r="G29" s="19">
        <f>SUM(G25:G27)</f>
        <v>0</v>
      </c>
      <c r="H29" s="19">
        <f>SUM(H25:H28)</f>
        <v>5016.3</v>
      </c>
      <c r="I29" s="50"/>
      <c r="J29" s="51"/>
    </row>
    <row r="30" customHeight="1" spans="1:10">
      <c r="A30" s="13">
        <v>6</v>
      </c>
      <c r="B30" s="14" t="s">
        <v>37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7"/>
      <c r="J30" s="48" t="s">
        <v>38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7"/>
      <c r="J31" s="5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7"/>
      <c r="J32" s="53"/>
    </row>
    <row r="33" s="1" customFormat="1" customHeight="1" spans="1:10">
      <c r="A33" s="17"/>
      <c r="B33" s="18" t="s">
        <v>39</v>
      </c>
      <c r="C33" s="19">
        <f>SUM(C30)</f>
        <v>0</v>
      </c>
      <c r="D33" s="19">
        <f t="shared" ref="D33:E33" si="5">SUM(D30)</f>
        <v>0</v>
      </c>
      <c r="E33" s="19">
        <f t="shared" si="5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50"/>
      <c r="J33" s="54"/>
    </row>
    <row r="34" customHeight="1" spans="1:10">
      <c r="A34" s="13">
        <v>7</v>
      </c>
      <c r="B34" s="14" t="s">
        <v>40</v>
      </c>
      <c r="C34" s="15">
        <v>0</v>
      </c>
      <c r="D34" s="16"/>
      <c r="E34" s="15">
        <f>C34*D34</f>
        <v>0</v>
      </c>
      <c r="F34" s="15">
        <v>200</v>
      </c>
      <c r="G34" s="15">
        <v>0</v>
      </c>
      <c r="H34" s="15">
        <f>F34+G34</f>
        <v>200</v>
      </c>
      <c r="I34" s="47" t="s">
        <v>41</v>
      </c>
      <c r="J34" s="55"/>
    </row>
    <row r="35" customHeight="1" spans="1:10">
      <c r="A35" s="13"/>
      <c r="B35" s="14"/>
      <c r="C35" s="15"/>
      <c r="D35" s="16"/>
      <c r="E35" s="15"/>
      <c r="F35" s="15">
        <v>156</v>
      </c>
      <c r="G35" s="15">
        <v>0</v>
      </c>
      <c r="H35" s="15">
        <f>F35+G35</f>
        <v>156</v>
      </c>
      <c r="I35" s="47" t="s">
        <v>42</v>
      </c>
      <c r="J35" s="5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7"/>
      <c r="J36" s="56"/>
    </row>
    <row r="37" s="1" customFormat="1" customHeight="1" spans="1:10">
      <c r="A37" s="17"/>
      <c r="B37" s="18" t="s">
        <v>43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356</v>
      </c>
      <c r="G37" s="19">
        <f>SUM(G34:G36)</f>
        <v>0</v>
      </c>
      <c r="H37" s="19">
        <f>SUM(H34:H36)</f>
        <v>356</v>
      </c>
      <c r="I37" s="50"/>
      <c r="J37" s="57"/>
    </row>
    <row r="38" customHeight="1" spans="1:10">
      <c r="A38" s="13">
        <v>8</v>
      </c>
      <c r="B38" s="14" t="s">
        <v>44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7"/>
      <c r="J38" s="52" t="s">
        <v>45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7"/>
      <c r="J39" s="53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7"/>
      <c r="J40" s="53"/>
    </row>
    <row r="41" s="1" customFormat="1" customHeight="1" spans="1:10">
      <c r="A41" s="17"/>
      <c r="B41" s="18" t="s">
        <v>46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50"/>
      <c r="J41" s="54"/>
    </row>
    <row r="42" customHeight="1" spans="1:10">
      <c r="A42" s="13">
        <v>9</v>
      </c>
      <c r="B42" s="14" t="s">
        <v>47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7"/>
      <c r="J42" s="48" t="s">
        <v>48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7"/>
      <c r="J43" s="4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7"/>
      <c r="J44" s="49"/>
    </row>
    <row r="45" s="1" customFormat="1" customHeight="1" spans="1:10">
      <c r="A45" s="17"/>
      <c r="B45" s="18" t="s">
        <v>49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50"/>
      <c r="J45" s="51"/>
    </row>
    <row r="46" customHeight="1" spans="1:10">
      <c r="A46" s="20">
        <v>10</v>
      </c>
      <c r="B46" s="21" t="s">
        <v>50</v>
      </c>
      <c r="C46" s="22">
        <v>0</v>
      </c>
      <c r="D46" s="20"/>
      <c r="E46" s="22">
        <f>C46*D46</f>
        <v>0</v>
      </c>
      <c r="F46" s="15">
        <v>0</v>
      </c>
      <c r="G46" s="15">
        <v>0</v>
      </c>
      <c r="H46" s="15">
        <f t="shared" ref="H46:H51" si="10">F46+G46</f>
        <v>0</v>
      </c>
      <c r="I46" s="47"/>
      <c r="J46" s="55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7"/>
      <c r="J47" s="56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7"/>
      <c r="J48" s="56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7"/>
      <c r="J49" s="56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 t="shared" si="10"/>
        <v>0</v>
      </c>
      <c r="I50" s="47"/>
      <c r="J50" s="56"/>
    </row>
    <row r="51" s="1" customFormat="1" customHeight="1" spans="1:10">
      <c r="A51" s="35"/>
      <c r="B51" s="25"/>
      <c r="C51" s="36"/>
      <c r="D51" s="37"/>
      <c r="E51" s="36"/>
      <c r="F51" s="15">
        <v>0</v>
      </c>
      <c r="G51" s="15">
        <v>0</v>
      </c>
      <c r="H51" s="15">
        <f t="shared" si="10"/>
        <v>0</v>
      </c>
      <c r="I51" s="15"/>
      <c r="J51" s="56"/>
    </row>
    <row r="52" s="1" customFormat="1" customHeight="1" spans="1:10">
      <c r="A52" s="17"/>
      <c r="B52" s="18" t="s">
        <v>51</v>
      </c>
      <c r="C52" s="19">
        <f>SUM(C46)</f>
        <v>0</v>
      </c>
      <c r="D52" s="19">
        <f t="shared" ref="D52:E52" si="11">SUM(D46)</f>
        <v>0</v>
      </c>
      <c r="E52" s="19">
        <f t="shared" si="11"/>
        <v>0</v>
      </c>
      <c r="F52" s="19">
        <f>SUM(F46:F50)</f>
        <v>0</v>
      </c>
      <c r="G52" s="19">
        <f>SUM(G46:G50)</f>
        <v>0</v>
      </c>
      <c r="H52" s="19">
        <f>SUM(H46:H50)</f>
        <v>0</v>
      </c>
      <c r="I52" s="50"/>
      <c r="J52" s="57"/>
    </row>
    <row r="53" customHeight="1" spans="1:10">
      <c r="A53" s="17"/>
      <c r="B53" s="18" t="s">
        <v>52</v>
      </c>
      <c r="C53" s="19">
        <f>SUM(C52,C45,C41,C37,C33,C29,C24,C19,C14,C11)</f>
        <v>20000</v>
      </c>
      <c r="D53" s="19">
        <f t="shared" ref="D53:H53" si="12">SUM(D52,D45,D41,D37,D33,D29,D24,D19,D14,D11)</f>
        <v>1</v>
      </c>
      <c r="E53" s="19">
        <f t="shared" si="12"/>
        <v>20000</v>
      </c>
      <c r="F53" s="19">
        <f t="shared" si="12"/>
        <v>18831.3</v>
      </c>
      <c r="G53" s="19">
        <f t="shared" si="12"/>
        <v>0</v>
      </c>
      <c r="H53" s="19">
        <f t="shared" si="12"/>
        <v>18831.3</v>
      </c>
      <c r="I53" s="50"/>
      <c r="J53" s="58"/>
    </row>
    <row r="57" customHeight="1" spans="1:9">
      <c r="A57" s="38" t="s">
        <v>53</v>
      </c>
      <c r="B57" s="39"/>
      <c r="C57" s="40" t="s">
        <v>54</v>
      </c>
      <c r="D57" s="40"/>
      <c r="E57" s="40" t="s">
        <v>55</v>
      </c>
      <c r="F57" s="40"/>
      <c r="G57" s="40" t="s">
        <v>56</v>
      </c>
      <c r="H57" s="40"/>
      <c r="I57" s="59" t="s">
        <v>57</v>
      </c>
    </row>
    <row r="58" customHeight="1" spans="1:9">
      <c r="A58" s="41">
        <f>E53</f>
        <v>20000</v>
      </c>
      <c r="B58" s="42"/>
      <c r="C58" s="42">
        <f>H53</f>
        <v>18831.3</v>
      </c>
      <c r="D58" s="42"/>
      <c r="E58" s="42">
        <f>F53</f>
        <v>18831.3</v>
      </c>
      <c r="F58" s="42"/>
      <c r="G58" s="42">
        <f>G53</f>
        <v>0</v>
      </c>
      <c r="H58" s="42"/>
      <c r="I58" s="60">
        <f>A58-C58</f>
        <v>1168.7</v>
      </c>
    </row>
    <row r="60" customHeight="1" spans="1:9">
      <c r="A60" s="43" t="s">
        <v>58</v>
      </c>
      <c r="B60" s="44"/>
      <c r="C60" s="45" t="s">
        <v>59</v>
      </c>
      <c r="D60" s="43"/>
      <c r="E60" s="43" t="s">
        <v>60</v>
      </c>
      <c r="F60" s="43"/>
      <c r="G60" s="43" t="s">
        <v>61</v>
      </c>
      <c r="H60" s="43"/>
      <c r="I60" s="4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8"/>
    <mergeCell ref="A30:A32"/>
    <mergeCell ref="A34:A36"/>
    <mergeCell ref="A38:A40"/>
    <mergeCell ref="A42:A44"/>
    <mergeCell ref="A46:A51"/>
    <mergeCell ref="B6:B7"/>
    <mergeCell ref="B8:B10"/>
    <mergeCell ref="B12:B13"/>
    <mergeCell ref="B15:B18"/>
    <mergeCell ref="B20:B23"/>
    <mergeCell ref="B25:B28"/>
    <mergeCell ref="B30:B32"/>
    <mergeCell ref="B34:B36"/>
    <mergeCell ref="B38:B40"/>
    <mergeCell ref="B42:B44"/>
    <mergeCell ref="B46:B51"/>
    <mergeCell ref="C8:C10"/>
    <mergeCell ref="C12:C13"/>
    <mergeCell ref="C15:C18"/>
    <mergeCell ref="C20:C23"/>
    <mergeCell ref="C25:C28"/>
    <mergeCell ref="C30:C32"/>
    <mergeCell ref="C34:C36"/>
    <mergeCell ref="C38:C40"/>
    <mergeCell ref="C42:C44"/>
    <mergeCell ref="C46:C51"/>
    <mergeCell ref="D8:D10"/>
    <mergeCell ref="D12:D13"/>
    <mergeCell ref="D15:D18"/>
    <mergeCell ref="D20:D23"/>
    <mergeCell ref="D25:D28"/>
    <mergeCell ref="D30:D32"/>
    <mergeCell ref="D34:D36"/>
    <mergeCell ref="D38:D40"/>
    <mergeCell ref="D42:D44"/>
    <mergeCell ref="D46:D51"/>
    <mergeCell ref="E8:E10"/>
    <mergeCell ref="E12:E13"/>
    <mergeCell ref="E15:E18"/>
    <mergeCell ref="E20:E23"/>
    <mergeCell ref="E25:E28"/>
    <mergeCell ref="E30:E32"/>
    <mergeCell ref="E34:E36"/>
    <mergeCell ref="E38:E40"/>
    <mergeCell ref="E42:E44"/>
    <mergeCell ref="E46:E51"/>
    <mergeCell ref="J4:J5"/>
    <mergeCell ref="J6:J7"/>
    <mergeCell ref="J8:J11"/>
    <mergeCell ref="J12:J14"/>
    <mergeCell ref="J15:J19"/>
    <mergeCell ref="J20:J24"/>
    <mergeCell ref="J25:J29"/>
    <mergeCell ref="J30:J33"/>
    <mergeCell ref="J34:J37"/>
    <mergeCell ref="J38:J41"/>
    <mergeCell ref="J42:J45"/>
    <mergeCell ref="J46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2023-03-29T03:18:14Z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