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<sst xmlns="http://schemas.openxmlformats.org/spreadsheetml/2006/main" count="119" uniqueCount="98">
  <si>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</si>
  <si>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</si>
  <si>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</si>
  <si>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</si>
  <si>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</si>
  <si>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</si>
  <si>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</si>
  <si>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</si>
  <si>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</si>
  <si>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</si>
  <si>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</si>
  <si>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</si>
  <si>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</si>
  <si>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</si>
  <si>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</si>
  <si>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</si>
  <si>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</si>
  <si>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</si>
  <si>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</si>
  <si>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</si>
  <si>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</si>
  <si>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</si>
  <si>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</si>
  <si>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</si>
  <si>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</si>
  <si>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</si>
  <si>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</si>
  <si>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</si>
  <si>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</si>
  <si>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</si>
  <si>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</si>
  <si>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</si>
  <si>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</si>
  <si>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</si>
  <si>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</si>
  <si>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</si>
  <si>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</si>
  <si>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</si>
  <si>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</si>
  <si>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</si>
  <si>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</si>
  <si>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</si>
  <si>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爱尔兰签证费</t>
  </si>
  <si>
    <t>奥地利签证费</t>
  </si>
  <si>
    <t>澳大利亚签证费</t>
  </si>
  <si>
    <t>巴西签证费</t>
  </si>
  <si>
    <t>德国签证费</t>
  </si>
  <si>
    <t>法国签证费</t>
  </si>
  <si>
    <t>荷兰签证费</t>
  </si>
  <si>
    <t>加拿大签证费</t>
  </si>
  <si>
    <t>美国签证费</t>
  </si>
  <si>
    <t>挪威签证费</t>
  </si>
  <si>
    <t>西班牙签证费</t>
  </si>
  <si>
    <t>英国签证费</t>
  </si>
  <si>
    <t>越南签证费</t>
  </si>
  <si>
    <t>印尼签证费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</si>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</sst>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5" zoomScaleNormal="85" topLeftCell="A50" workbookViewId="0">
      <selection activeCell="I55" sqref="I55"/>
    </sheetView>
  </sheetViews>
  <sheetFormatPr defaultColWidth="9" defaultRowHeight="21" customHeight="1"/>
  <cols>
    <col min="1" max="1" width="9" style="46"/>
    <col min="2" max="2" width="16.7777777777778" customWidth="1"/>
    <col min="3" max="3" width="11.8888888888889" style="47"/>
    <col min="5" max="5" width="11.8888888888889"/>
    <col min="6" max="6" width="13.6666666666667" customWidth="1"/>
    <col min="8" max="8" width="14" customWidth="1"/>
    <col min="9" max="9" width="24.8888888888889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4"/>
      <c r="J2" s="74"/>
      <c r="K2" s="74"/>
      <c r="L2" s="74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 t="shared" ref="H8:H45" si="0">F8+G8</f>
        <v>0</v>
      </c>
      <c r="I8" s="75"/>
      <c r="J8" s="76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 t="shared" si="0"/>
        <v>0</v>
      </c>
      <c r="I9" s="75"/>
      <c r="J9" s="77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 t="shared" si="0"/>
        <v>0</v>
      </c>
      <c r="I10" s="75"/>
      <c r="J10" s="77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 t="shared" si="0"/>
        <v>0</v>
      </c>
      <c r="I11" s="75"/>
      <c r="J11" s="77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 t="shared" si="0"/>
        <v>0</v>
      </c>
      <c r="I12" s="75"/>
      <c r="J12" s="77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 t="shared" ref="G13:H13" si="1">SUM(G8:G12)</f>
        <v>0</v>
      </c>
      <c r="H13" s="62">
        <f t="shared" si="1"/>
        <v>0</v>
      </c>
      <c r="I13" s="78"/>
      <c r="J13" s="79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>C14*D14</f>
        <v>0</v>
      </c>
      <c r="F14" s="58">
        <v>0</v>
      </c>
      <c r="G14" s="58">
        <v>0</v>
      </c>
      <c r="H14" s="58">
        <f t="shared" si="0"/>
        <v>0</v>
      </c>
      <c r="I14" s="75"/>
      <c r="J14" s="76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2">F15+G15</f>
        <v>0</v>
      </c>
      <c r="I15" s="75"/>
      <c r="J15" s="77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78"/>
      <c r="J16" s="79"/>
    </row>
    <row r="17" customHeight="1" spans="1:10">
      <c r="A17" s="56">
        <v>3</v>
      </c>
      <c r="B17" s="57" t="s">
        <v>21</v>
      </c>
      <c r="C17" s="58">
        <v>0</v>
      </c>
      <c r="D17" s="59"/>
      <c r="E17" s="58">
        <f>C17*D17</f>
        <v>0</v>
      </c>
      <c r="F17" s="58">
        <v>0</v>
      </c>
      <c r="G17" s="58">
        <v>0</v>
      </c>
      <c r="H17" s="58">
        <f t="shared" si="0"/>
        <v>0</v>
      </c>
      <c r="I17" s="75"/>
      <c r="J17" s="80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>
        <v>0</v>
      </c>
      <c r="H18" s="58">
        <f t="shared" si="0"/>
        <v>0</v>
      </c>
      <c r="I18" s="75"/>
      <c r="J18" s="81"/>
    </row>
    <row r="19" customHeight="1" spans="1:10">
      <c r="A19" s="56"/>
      <c r="B19" s="57"/>
      <c r="C19" s="58"/>
      <c r="D19" s="59"/>
      <c r="E19" s="58"/>
      <c r="F19" s="58">
        <v>0</v>
      </c>
      <c r="G19" s="58">
        <v>0</v>
      </c>
      <c r="H19" s="58">
        <f t="shared" si="0"/>
        <v>0</v>
      </c>
      <c r="I19" s="75"/>
      <c r="J19" s="81"/>
    </row>
    <row r="20" customHeight="1" spans="1:10">
      <c r="A20" s="56"/>
      <c r="B20" s="57"/>
      <c r="C20" s="58"/>
      <c r="D20" s="59"/>
      <c r="E20" s="58"/>
      <c r="F20" s="58">
        <v>0</v>
      </c>
      <c r="G20" s="58">
        <v>0</v>
      </c>
      <c r="H20" s="58">
        <f t="shared" si="0"/>
        <v>0</v>
      </c>
      <c r="I20" s="75"/>
      <c r="J20" s="81"/>
    </row>
    <row r="21" s="45" customFormat="1" customHeight="1" spans="1:10">
      <c r="A21" s="60"/>
      <c r="B21" s="61" t="s">
        <v>23</v>
      </c>
      <c r="C21" s="62">
        <f>SUM(C17)</f>
        <v>0</v>
      </c>
      <c r="D21" s="62">
        <f t="shared" ref="D21:E21" si="3">SUM(D17)</f>
        <v>0</v>
      </c>
      <c r="E21" s="62">
        <f t="shared" si="3"/>
        <v>0</v>
      </c>
      <c r="F21" s="62">
        <f>SUM(F17:F20)</f>
        <v>0</v>
      </c>
      <c r="G21" s="62">
        <f t="shared" ref="G21:H21" si="4">SUM(G17:G20)</f>
        <v>0</v>
      </c>
      <c r="H21" s="62">
        <f t="shared" si="4"/>
        <v>0</v>
      </c>
      <c r="I21" s="78"/>
      <c r="J21" s="82"/>
    </row>
    <row r="22" customHeight="1" spans="1:10">
      <c r="A22" s="56">
        <v>4</v>
      </c>
      <c r="B22" s="57" t="s">
        <v>24</v>
      </c>
      <c r="C22" s="58">
        <v>0</v>
      </c>
      <c r="D22" s="59"/>
      <c r="E22" s="58">
        <f>C22*D22</f>
        <v>0</v>
      </c>
      <c r="F22" s="58">
        <v>0</v>
      </c>
      <c r="G22" s="58">
        <v>0</v>
      </c>
      <c r="H22" s="58">
        <f t="shared" si="0"/>
        <v>0</v>
      </c>
      <c r="I22" s="75"/>
      <c r="J22" s="80" t="s">
        <v>25</v>
      </c>
    </row>
    <row r="23" customHeight="1" spans="1:10">
      <c r="A23" s="56"/>
      <c r="B23" s="57"/>
      <c r="C23" s="58"/>
      <c r="D23" s="59"/>
      <c r="E23" s="58"/>
      <c r="F23" s="58">
        <v>0</v>
      </c>
      <c r="G23" s="58">
        <v>0</v>
      </c>
      <c r="H23" s="58">
        <f t="shared" si="0"/>
        <v>0</v>
      </c>
      <c r="I23" s="75"/>
      <c r="J23" s="81"/>
    </row>
    <row r="24" s="45" customFormat="1" customHeight="1" spans="1:10">
      <c r="A24" s="60"/>
      <c r="B24" s="61" t="s">
        <v>26</v>
      </c>
      <c r="C24" s="62">
        <f>SUM(C22)</f>
        <v>0</v>
      </c>
      <c r="D24" s="62">
        <f t="shared" ref="D24:E24" si="5">SUM(D22)</f>
        <v>0</v>
      </c>
      <c r="E24" s="62">
        <f t="shared" si="5"/>
        <v>0</v>
      </c>
      <c r="F24" s="62">
        <f>SUM(F22:F23)</f>
        <v>0</v>
      </c>
      <c r="G24" s="62">
        <f t="shared" ref="G24:H24" si="6">SUM(G22:G23)</f>
        <v>0</v>
      </c>
      <c r="H24" s="62">
        <f t="shared" si="6"/>
        <v>0</v>
      </c>
      <c r="I24" s="78"/>
      <c r="J24" s="82"/>
    </row>
    <row r="25" customHeight="1" spans="1:10">
      <c r="A25" s="63">
        <v>5</v>
      </c>
      <c r="B25" s="64" t="s">
        <v>27</v>
      </c>
      <c r="C25" s="65">
        <v>0</v>
      </c>
      <c r="D25" s="63"/>
      <c r="E25" s="65">
        <f>C25*D25</f>
        <v>0</v>
      </c>
      <c r="F25" s="58">
        <v>0</v>
      </c>
      <c r="G25" s="58">
        <v>0</v>
      </c>
      <c r="H25" s="58">
        <f t="shared" si="0"/>
        <v>0</v>
      </c>
      <c r="I25" s="75"/>
      <c r="J25" s="76" t="s">
        <v>28</v>
      </c>
    </row>
    <row r="26" customHeight="1" spans="1:10">
      <c r="A26" s="66"/>
      <c r="B26" s="67"/>
      <c r="C26" s="68"/>
      <c r="D26" s="66"/>
      <c r="E26" s="68"/>
      <c r="F26" s="58">
        <v>0</v>
      </c>
      <c r="G26" s="58">
        <v>0</v>
      </c>
      <c r="H26" s="58">
        <f t="shared" ref="H26" si="7">F26+G26</f>
        <v>0</v>
      </c>
      <c r="I26" s="75"/>
      <c r="J26" s="77"/>
    </row>
    <row r="27" s="45" customFormat="1" customHeight="1" spans="1:10">
      <c r="A27" s="60"/>
      <c r="B27" s="61" t="s">
        <v>29</v>
      </c>
      <c r="C27" s="62">
        <f>SUM(C25)</f>
        <v>0</v>
      </c>
      <c r="D27" s="62">
        <f t="shared" ref="D27:E27" si="8">SUM(D25)</f>
        <v>0</v>
      </c>
      <c r="E27" s="62">
        <f t="shared" si="8"/>
        <v>0</v>
      </c>
      <c r="F27" s="62">
        <f>SUM(F25:F26)</f>
        <v>0</v>
      </c>
      <c r="G27" s="62">
        <f>SUM(G25:G26)</f>
        <v>0</v>
      </c>
      <c r="H27" s="62">
        <f t="shared" ref="H27" si="9">SUM(H25:H26)</f>
        <v>0</v>
      </c>
      <c r="I27" s="78"/>
      <c r="J27" s="79"/>
    </row>
    <row r="28" customHeight="1" spans="1:10">
      <c r="A28" s="56">
        <v>6</v>
      </c>
      <c r="B28" s="57" t="s">
        <v>30</v>
      </c>
      <c r="C28" s="58">
        <v>0</v>
      </c>
      <c r="D28" s="59"/>
      <c r="E28" s="58">
        <f>C28*D28</f>
        <v>0</v>
      </c>
      <c r="F28" s="58">
        <v>0</v>
      </c>
      <c r="G28" s="58">
        <v>0</v>
      </c>
      <c r="H28" s="58">
        <f t="shared" si="0"/>
        <v>0</v>
      </c>
      <c r="I28" s="75"/>
      <c r="J28" s="76" t="s">
        <v>31</v>
      </c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0"/>
        <v>0</v>
      </c>
      <c r="I29" s="75"/>
      <c r="J29" s="81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0"/>
        <v>0</v>
      </c>
      <c r="I30" s="75"/>
      <c r="J30" s="81"/>
    </row>
    <row r="31" customHeight="1" spans="1:10">
      <c r="A31" s="56"/>
      <c r="B31" s="57"/>
      <c r="C31" s="58"/>
      <c r="D31" s="59"/>
      <c r="E31" s="58"/>
      <c r="F31" s="58">
        <v>0</v>
      </c>
      <c r="G31" s="58">
        <v>0</v>
      </c>
      <c r="H31" s="58">
        <f t="shared" si="0"/>
        <v>0</v>
      </c>
      <c r="I31" s="75"/>
      <c r="J31" s="81"/>
    </row>
    <row r="32" s="45" customFormat="1" customHeight="1" spans="1:10">
      <c r="A32" s="60"/>
      <c r="B32" s="61" t="s">
        <v>32</v>
      </c>
      <c r="C32" s="62">
        <f>SUM(C28)</f>
        <v>0</v>
      </c>
      <c r="D32" s="62">
        <f t="shared" ref="D32:E32" si="10">SUM(D28)</f>
        <v>0</v>
      </c>
      <c r="E32" s="62">
        <f t="shared" si="10"/>
        <v>0</v>
      </c>
      <c r="F32" s="62">
        <f>SUM(F28:F31)</f>
        <v>0</v>
      </c>
      <c r="G32" s="62">
        <f t="shared" ref="G32:H32" si="11">SUM(G28:G31)</f>
        <v>0</v>
      </c>
      <c r="H32" s="62">
        <f t="shared" si="11"/>
        <v>0</v>
      </c>
      <c r="I32" s="78"/>
      <c r="J32" s="82"/>
    </row>
    <row r="33" customHeight="1" spans="1:10">
      <c r="A33" s="56">
        <v>7</v>
      </c>
      <c r="B33" s="57" t="s">
        <v>33</v>
      </c>
      <c r="C33" s="58">
        <v>0</v>
      </c>
      <c r="D33" s="59"/>
      <c r="E33" s="58">
        <f>C33*D33</f>
        <v>0</v>
      </c>
      <c r="F33" s="58">
        <v>0</v>
      </c>
      <c r="G33" s="58">
        <v>0</v>
      </c>
      <c r="H33" s="58">
        <f t="shared" si="0"/>
        <v>0</v>
      </c>
      <c r="I33" s="75"/>
      <c r="J33" s="83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0"/>
        <v>0</v>
      </c>
      <c r="I34" s="75"/>
      <c r="J34" s="84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0"/>
        <v>0</v>
      </c>
      <c r="I35" s="75"/>
      <c r="J35" s="84"/>
    </row>
    <row r="36" customHeight="1" spans="1:10">
      <c r="A36" s="56"/>
      <c r="B36" s="57"/>
      <c r="C36" s="58"/>
      <c r="D36" s="59"/>
      <c r="E36" s="58"/>
      <c r="F36" s="58">
        <v>0</v>
      </c>
      <c r="G36" s="58">
        <v>0</v>
      </c>
      <c r="H36" s="58">
        <f t="shared" si="0"/>
        <v>0</v>
      </c>
      <c r="I36" s="75"/>
      <c r="J36" s="84"/>
    </row>
    <row r="37" s="45" customFormat="1" customHeight="1" spans="1:10">
      <c r="A37" s="60"/>
      <c r="B37" s="61" t="s">
        <v>34</v>
      </c>
      <c r="C37" s="62">
        <f>SUM(C33)</f>
        <v>0</v>
      </c>
      <c r="D37" s="62">
        <f t="shared" ref="D37:E37" si="12">SUM(D33)</f>
        <v>0</v>
      </c>
      <c r="E37" s="62">
        <f t="shared" si="12"/>
        <v>0</v>
      </c>
      <c r="F37" s="62">
        <f>SUM(F33:F36)</f>
        <v>0</v>
      </c>
      <c r="G37" s="62">
        <f t="shared" ref="G37:H37" si="13">SUM(G33:G36)</f>
        <v>0</v>
      </c>
      <c r="H37" s="62">
        <f t="shared" si="13"/>
        <v>0</v>
      </c>
      <c r="I37" s="78"/>
      <c r="J37" s="85"/>
    </row>
    <row r="38" customHeight="1" spans="1:10">
      <c r="A38" s="56">
        <v>8</v>
      </c>
      <c r="B38" s="57" t="s">
        <v>35</v>
      </c>
      <c r="C38" s="58">
        <v>0</v>
      </c>
      <c r="D38" s="59"/>
      <c r="E38" s="58">
        <f>C38*D38</f>
        <v>0</v>
      </c>
      <c r="F38" s="58">
        <v>0</v>
      </c>
      <c r="G38" s="58">
        <v>0</v>
      </c>
      <c r="H38" s="58">
        <f t="shared" si="0"/>
        <v>0</v>
      </c>
      <c r="I38" s="75"/>
      <c r="J38" s="80" t="s">
        <v>36</v>
      </c>
    </row>
    <row r="39" customHeight="1" spans="1:10">
      <c r="A39" s="56"/>
      <c r="B39" s="57"/>
      <c r="C39" s="58"/>
      <c r="D39" s="59"/>
      <c r="E39" s="58"/>
      <c r="F39" s="58">
        <v>0</v>
      </c>
      <c r="G39" s="58">
        <v>0</v>
      </c>
      <c r="H39" s="58">
        <f t="shared" si="0"/>
        <v>0</v>
      </c>
      <c r="I39" s="75"/>
      <c r="J39" s="81"/>
    </row>
    <row r="40" s="45" customFormat="1" customHeight="1" spans="1:10">
      <c r="A40" s="60"/>
      <c r="B40" s="61" t="s">
        <v>37</v>
      </c>
      <c r="C40" s="62">
        <f>SUM(C38)</f>
        <v>0</v>
      </c>
      <c r="D40" s="62">
        <f t="shared" ref="D40:E40" si="14">SUM(D38)</f>
        <v>0</v>
      </c>
      <c r="E40" s="62">
        <f t="shared" si="14"/>
        <v>0</v>
      </c>
      <c r="F40" s="62">
        <f>SUM(F38:F39)</f>
        <v>0</v>
      </c>
      <c r="G40" s="62">
        <f t="shared" ref="G40:H40" si="15">SUM(G38:G39)</f>
        <v>0</v>
      </c>
      <c r="H40" s="62">
        <f t="shared" si="15"/>
        <v>0</v>
      </c>
      <c r="I40" s="78"/>
      <c r="J40" s="82"/>
    </row>
    <row r="41" customHeight="1" spans="1:10">
      <c r="A41" s="56">
        <v>9</v>
      </c>
      <c r="B41" s="57" t="s">
        <v>38</v>
      </c>
      <c r="C41" s="58">
        <v>0</v>
      </c>
      <c r="D41" s="59"/>
      <c r="E41" s="58">
        <f>C41+D41</f>
        <v>0</v>
      </c>
      <c r="F41" s="58">
        <v>0</v>
      </c>
      <c r="G41" s="58">
        <v>0</v>
      </c>
      <c r="H41" s="58">
        <f t="shared" si="0"/>
        <v>0</v>
      </c>
      <c r="I41" s="75"/>
      <c r="J41" s="76" t="s">
        <v>39</v>
      </c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0"/>
        <v>0</v>
      </c>
      <c r="I42" s="75"/>
      <c r="J42" s="77"/>
    </row>
    <row r="43" customHeight="1" spans="1:10">
      <c r="A43" s="56"/>
      <c r="B43" s="57"/>
      <c r="C43" s="58"/>
      <c r="D43" s="59"/>
      <c r="E43" s="58"/>
      <c r="F43" s="58">
        <v>0</v>
      </c>
      <c r="G43" s="58">
        <v>0</v>
      </c>
      <c r="H43" s="58">
        <f t="shared" si="0"/>
        <v>0</v>
      </c>
      <c r="I43" s="75"/>
      <c r="J43" s="77"/>
    </row>
    <row r="44" s="45" customFormat="1" customHeight="1" spans="1:10">
      <c r="A44" s="60"/>
      <c r="B44" s="61" t="s">
        <v>40</v>
      </c>
      <c r="C44" s="62">
        <f>SUM(C41)</f>
        <v>0</v>
      </c>
      <c r="D44" s="62">
        <f t="shared" ref="D44:E44" si="16">SUM(D41)</f>
        <v>0</v>
      </c>
      <c r="E44" s="62">
        <f t="shared" si="16"/>
        <v>0</v>
      </c>
      <c r="F44" s="62">
        <f>SUM(F41:F43)</f>
        <v>0</v>
      </c>
      <c r="G44" s="62">
        <f t="shared" ref="G44:H44" si="17">SUM(G41:G43)</f>
        <v>0</v>
      </c>
      <c r="H44" s="62">
        <f t="shared" si="17"/>
        <v>0</v>
      </c>
      <c r="I44" s="78"/>
      <c r="J44" s="79"/>
    </row>
    <row r="45" customHeight="1" spans="1:10">
      <c r="A45" s="63">
        <v>10</v>
      </c>
      <c r="B45" s="57" t="s">
        <v>41</v>
      </c>
      <c r="C45" s="58">
        <v>0</v>
      </c>
      <c r="D45" s="59"/>
      <c r="E45" s="58">
        <f>C45*D45</f>
        <v>0</v>
      </c>
      <c r="F45" s="58">
        <v>1560</v>
      </c>
      <c r="G45" s="58">
        <v>0</v>
      </c>
      <c r="H45" s="58">
        <f>F45+G45</f>
        <v>1560</v>
      </c>
      <c r="I45" s="86" t="s">
        <v>42</v>
      </c>
      <c r="J45" s="83"/>
    </row>
    <row r="46" customHeight="1" spans="1:10">
      <c r="A46" s="69"/>
      <c r="B46" s="57"/>
      <c r="C46" s="58"/>
      <c r="D46" s="59"/>
      <c r="E46" s="58"/>
      <c r="F46" s="58">
        <v>2121</v>
      </c>
      <c r="G46" s="58">
        <v>0</v>
      </c>
      <c r="H46" s="58">
        <f t="shared" ref="H46:H59" si="18">F46+G46</f>
        <v>2121</v>
      </c>
      <c r="I46" s="86" t="s">
        <v>43</v>
      </c>
      <c r="J46" s="84"/>
    </row>
    <row r="47" customHeight="1" spans="1:10">
      <c r="A47" s="69"/>
      <c r="B47" s="57"/>
      <c r="C47" s="58"/>
      <c r="D47" s="59"/>
      <c r="E47" s="58"/>
      <c r="F47" s="58">
        <v>20742.76</v>
      </c>
      <c r="G47" s="58">
        <v>0</v>
      </c>
      <c r="H47" s="58">
        <f t="shared" si="18"/>
        <v>20742.76</v>
      </c>
      <c r="I47" s="86" t="s">
        <v>44</v>
      </c>
      <c r="J47" s="84"/>
    </row>
    <row r="48" customHeight="1" spans="1:10">
      <c r="A48" s="69"/>
      <c r="B48" s="57"/>
      <c r="C48" s="58"/>
      <c r="D48" s="59"/>
      <c r="E48" s="58"/>
      <c r="F48" s="70">
        <v>1840</v>
      </c>
      <c r="G48" s="58">
        <v>0</v>
      </c>
      <c r="H48" s="58">
        <f t="shared" si="18"/>
        <v>1840</v>
      </c>
      <c r="I48" s="86" t="s">
        <v>45</v>
      </c>
      <c r="J48" s="84"/>
    </row>
    <row r="49" customHeight="1" spans="1:10">
      <c r="A49" s="69"/>
      <c r="B49" s="57"/>
      <c r="C49" s="58"/>
      <c r="D49" s="59"/>
      <c r="E49" s="58"/>
      <c r="F49" s="70">
        <v>4215</v>
      </c>
      <c r="G49" s="58">
        <v>0</v>
      </c>
      <c r="H49" s="58">
        <f t="shared" si="18"/>
        <v>4215</v>
      </c>
      <c r="I49" s="86" t="s">
        <v>46</v>
      </c>
      <c r="J49" s="84"/>
    </row>
    <row r="50" customHeight="1" spans="1:10">
      <c r="A50" s="69"/>
      <c r="B50" s="57"/>
      <c r="C50" s="58"/>
      <c r="D50" s="59"/>
      <c r="E50" s="58"/>
      <c r="F50" s="70">
        <v>11280</v>
      </c>
      <c r="G50" s="58">
        <v>0</v>
      </c>
      <c r="H50" s="58">
        <f t="shared" si="18"/>
        <v>11280</v>
      </c>
      <c r="I50" s="86" t="s">
        <v>47</v>
      </c>
      <c r="J50" s="84"/>
    </row>
    <row r="51" customHeight="1" spans="1:10">
      <c r="A51" s="69"/>
      <c r="B51" s="57"/>
      <c r="C51" s="58"/>
      <c r="D51" s="59"/>
      <c r="E51" s="58"/>
      <c r="F51" s="70">
        <v>700</v>
      </c>
      <c r="G51" s="58">
        <v>0</v>
      </c>
      <c r="H51" s="58">
        <f t="shared" si="18"/>
        <v>700</v>
      </c>
      <c r="I51" s="86" t="s">
        <v>48</v>
      </c>
      <c r="J51" s="84"/>
    </row>
    <row r="52" customHeight="1" spans="1:10">
      <c r="A52" s="69"/>
      <c r="B52" s="57"/>
      <c r="C52" s="58"/>
      <c r="D52" s="59"/>
      <c r="E52" s="58"/>
      <c r="F52" s="70">
        <v>11859.48</v>
      </c>
      <c r="G52" s="58">
        <v>0</v>
      </c>
      <c r="H52" s="58">
        <f t="shared" si="18"/>
        <v>11859.48</v>
      </c>
      <c r="I52" s="86" t="s">
        <v>49</v>
      </c>
      <c r="J52" s="84"/>
    </row>
    <row r="53" customHeight="1" spans="1:10">
      <c r="A53" s="69"/>
      <c r="B53" s="57"/>
      <c r="C53" s="58"/>
      <c r="D53" s="59"/>
      <c r="E53" s="58"/>
      <c r="F53" s="70">
        <v>9583</v>
      </c>
      <c r="G53" s="58">
        <v>0</v>
      </c>
      <c r="H53" s="58">
        <f>F53+G53</f>
        <v>9583</v>
      </c>
      <c r="I53" s="86" t="s">
        <v>50</v>
      </c>
      <c r="J53" s="84"/>
    </row>
    <row r="54" customHeight="1" spans="1:10">
      <c r="A54" s="69"/>
      <c r="B54" s="57"/>
      <c r="C54" s="58"/>
      <c r="D54" s="59"/>
      <c r="E54" s="58"/>
      <c r="F54" s="70">
        <v>710</v>
      </c>
      <c r="G54" s="58">
        <v>0</v>
      </c>
      <c r="H54" s="58">
        <f t="shared" si="18"/>
        <v>710</v>
      </c>
      <c r="I54" s="86" t="s">
        <v>51</v>
      </c>
      <c r="J54" s="84"/>
    </row>
    <row r="55" customHeight="1" spans="1:10">
      <c r="A55" s="69"/>
      <c r="B55" s="57"/>
      <c r="C55" s="58"/>
      <c r="D55" s="59"/>
      <c r="E55" s="58"/>
      <c r="F55" s="58">
        <v>4925</v>
      </c>
      <c r="G55" s="58">
        <v>0</v>
      </c>
      <c r="H55" s="58">
        <f t="shared" si="18"/>
        <v>4925</v>
      </c>
      <c r="I55" s="86" t="s">
        <v>52</v>
      </c>
      <c r="J55" s="84"/>
    </row>
    <row r="56" customHeight="1" spans="1:10">
      <c r="A56" s="69"/>
      <c r="B56" s="57"/>
      <c r="C56" s="58"/>
      <c r="D56" s="59"/>
      <c r="E56" s="58"/>
      <c r="F56" s="58">
        <v>8532</v>
      </c>
      <c r="G56" s="58">
        <v>0</v>
      </c>
      <c r="H56" s="58">
        <f t="shared" si="18"/>
        <v>8532</v>
      </c>
      <c r="I56" s="86" t="s">
        <v>53</v>
      </c>
      <c r="J56" s="84"/>
    </row>
    <row r="57" customHeight="1" spans="1:10">
      <c r="A57" s="69"/>
      <c r="B57" s="57"/>
      <c r="C57" s="58"/>
      <c r="D57" s="59"/>
      <c r="E57" s="58"/>
      <c r="F57" s="58">
        <v>7471.4</v>
      </c>
      <c r="G57" s="58">
        <v>0</v>
      </c>
      <c r="H57" s="58">
        <f t="shared" si="18"/>
        <v>7471.4</v>
      </c>
      <c r="I57" s="86" t="s">
        <v>54</v>
      </c>
      <c r="J57" s="84"/>
    </row>
    <row r="58" customHeight="1" spans="1:10">
      <c r="A58" s="66"/>
      <c r="B58" s="57"/>
      <c r="C58" s="58"/>
      <c r="D58" s="59"/>
      <c r="E58" s="58"/>
      <c r="F58" s="58">
        <v>20305</v>
      </c>
      <c r="G58" s="58">
        <v>0</v>
      </c>
      <c r="H58" s="58">
        <f t="shared" si="18"/>
        <v>20305</v>
      </c>
      <c r="I58" s="86" t="s">
        <v>55</v>
      </c>
      <c r="J58" s="84"/>
    </row>
    <row r="59" s="45" customFormat="1" customHeight="1" spans="1:10">
      <c r="A59" s="60"/>
      <c r="B59" s="61" t="s">
        <v>56</v>
      </c>
      <c r="C59" s="62">
        <f>SUM(C45)</f>
        <v>0</v>
      </c>
      <c r="D59" s="62">
        <f t="shared" ref="D59:E59" si="19">SUM(D45)</f>
        <v>0</v>
      </c>
      <c r="E59" s="62">
        <f t="shared" si="19"/>
        <v>0</v>
      </c>
      <c r="F59" s="62">
        <f>SUM(F45:F58)</f>
        <v>105844.64</v>
      </c>
      <c r="G59" s="62">
        <f>SUM(G45:G58)</f>
        <v>0</v>
      </c>
      <c r="H59" s="62">
        <f>SUM(H45:H58)</f>
        <v>105844.64</v>
      </c>
      <c r="I59" s="78"/>
      <c r="J59" s="85"/>
    </row>
    <row r="60" customHeight="1" spans="1:10">
      <c r="A60" s="60"/>
      <c r="B60" s="61" t="s">
        <v>57</v>
      </c>
      <c r="C60" s="62">
        <f>SUM(C59,C44,C40,C37,C32,C27,C24,C21,C16,C13)</f>
        <v>0</v>
      </c>
      <c r="D60" s="62">
        <f t="shared" ref="D60:H60" si="20">SUM(D59,D44,D40,D37,D32,D27,D24,D21,D16,D13)</f>
        <v>0</v>
      </c>
      <c r="E60" s="62">
        <f t="shared" si="20"/>
        <v>0</v>
      </c>
      <c r="F60" s="62">
        <f t="shared" si="20"/>
        <v>105844.64</v>
      </c>
      <c r="G60" s="62">
        <f t="shared" si="20"/>
        <v>0</v>
      </c>
      <c r="H60" s="62">
        <f t="shared" si="20"/>
        <v>105844.64</v>
      </c>
      <c r="I60" s="78"/>
      <c r="J60" s="87"/>
    </row>
    <row r="64" customHeight="1" spans="1:9">
      <c r="A64" s="71" t="s">
        <v>58</v>
      </c>
      <c r="B64" s="72"/>
      <c r="C64" s="73" t="s">
        <v>59</v>
      </c>
      <c r="D64" s="73"/>
      <c r="E64" s="73" t="s">
        <v>60</v>
      </c>
      <c r="F64" s="73"/>
      <c r="G64" s="73" t="s">
        <v>61</v>
      </c>
      <c r="H64" s="73"/>
      <c r="I64" s="88" t="s">
        <v>62</v>
      </c>
    </row>
    <row r="65" customHeight="1" spans="1:9">
      <c r="A65" s="89">
        <f>E60</f>
        <v>0</v>
      </c>
      <c r="B65" s="90"/>
      <c r="C65" s="90">
        <f>H60</f>
        <v>105844.64</v>
      </c>
      <c r="D65" s="90"/>
      <c r="E65" s="90">
        <f>F60</f>
        <v>105844.64</v>
      </c>
      <c r="F65" s="90"/>
      <c r="G65" s="90">
        <f>G60</f>
        <v>0</v>
      </c>
      <c r="H65" s="90"/>
      <c r="I65" s="93">
        <f>A65-C65</f>
        <v>-105844.64</v>
      </c>
    </row>
    <row r="67" customHeight="1" spans="1:9">
      <c r="A67" s="91" t="s">
        <v>63</v>
      </c>
      <c r="B67" s="45"/>
      <c r="C67" s="92" t="s">
        <v>64</v>
      </c>
      <c r="D67" s="91"/>
      <c r="E67" s="91" t="s">
        <v>65</v>
      </c>
      <c r="F67" s="91"/>
      <c r="G67" s="91" t="s">
        <v>66</v>
      </c>
      <c r="H67" s="91"/>
      <c r="I67" s="45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8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8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9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20.888888888888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68</v>
      </c>
      <c r="E5" s="6"/>
      <c r="F5" s="7"/>
      <c r="G5" s="7"/>
      <c r="H5" s="6" t="s">
        <v>69</v>
      </c>
      <c r="I5" s="5"/>
      <c r="J5" s="7"/>
      <c r="K5" s="32"/>
    </row>
    <row r="6" ht="20.1" customHeight="1" spans="2:11">
      <c r="B6" s="8"/>
      <c r="C6" s="9"/>
      <c r="D6" s="10" t="s">
        <v>70</v>
      </c>
      <c r="E6" s="10"/>
      <c r="F6" s="11"/>
      <c r="G6" s="11"/>
      <c r="H6" s="10" t="s">
        <v>71</v>
      </c>
      <c r="I6" s="9"/>
      <c r="J6" s="11"/>
      <c r="K6" s="33"/>
    </row>
    <row r="7" ht="20.1" customHeight="1" spans="2:11">
      <c r="B7" s="8"/>
      <c r="C7" s="9"/>
      <c r="D7" s="10" t="s">
        <v>72</v>
      </c>
      <c r="E7" s="10"/>
      <c r="F7" s="11"/>
      <c r="G7" s="11"/>
      <c r="H7" s="10" t="s">
        <v>73</v>
      </c>
      <c r="I7" s="9"/>
      <c r="J7" s="11"/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74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75</v>
      </c>
      <c r="E10" s="16" t="s">
        <v>76</v>
      </c>
      <c r="F10" s="17"/>
      <c r="G10" s="18" t="s">
        <v>77</v>
      </c>
      <c r="H10" s="17" t="s">
        <v>78</v>
      </c>
      <c r="I10" s="16" t="s">
        <v>79</v>
      </c>
      <c r="J10" s="17"/>
      <c r="K10" s="18" t="s">
        <v>80</v>
      </c>
    </row>
    <row r="11" ht="20.1" customHeight="1" spans="2:11">
      <c r="B11" s="19">
        <v>1</v>
      </c>
      <c r="C11" s="20"/>
      <c r="D11" s="21" t="s">
        <v>81</v>
      </c>
      <c r="E11" s="19" t="s">
        <v>82</v>
      </c>
      <c r="F11" s="20"/>
      <c r="G11" s="22">
        <v>0</v>
      </c>
      <c r="H11" s="22"/>
      <c r="I11" s="35"/>
      <c r="J11" s="36"/>
      <c r="K11" s="37" t="s">
        <v>83</v>
      </c>
    </row>
    <row r="12" ht="20.1" customHeight="1" spans="2:11">
      <c r="B12" s="19">
        <v>2</v>
      </c>
      <c r="C12" s="20"/>
      <c r="D12" s="23"/>
      <c r="E12" s="24" t="s">
        <v>84</v>
      </c>
      <c r="F12" s="24"/>
      <c r="G12" s="22">
        <v>0</v>
      </c>
      <c r="H12" s="22"/>
      <c r="I12" s="35"/>
      <c r="J12" s="36"/>
      <c r="K12" s="37" t="s">
        <v>85</v>
      </c>
    </row>
    <row r="13" ht="20.1" customHeight="1" spans="2:11">
      <c r="B13" s="19">
        <v>3</v>
      </c>
      <c r="C13" s="20"/>
      <c r="D13" s="23"/>
      <c r="E13" s="19" t="s">
        <v>86</v>
      </c>
      <c r="F13" s="20"/>
      <c r="G13" s="22">
        <v>0</v>
      </c>
      <c r="H13" s="22"/>
      <c r="I13" s="35"/>
      <c r="J13" s="36"/>
      <c r="K13" s="37" t="s">
        <v>83</v>
      </c>
    </row>
    <row r="14" ht="20.1" customHeight="1" spans="2:11">
      <c r="B14" s="19">
        <v>4</v>
      </c>
      <c r="C14" s="20"/>
      <c r="D14" s="23"/>
      <c r="E14" s="19" t="s">
        <v>87</v>
      </c>
      <c r="F14" s="20"/>
      <c r="G14" s="22">
        <v>0</v>
      </c>
      <c r="H14" s="22"/>
      <c r="I14" s="35"/>
      <c r="J14" s="36"/>
      <c r="K14" s="37" t="s">
        <v>88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5"/>
      <c r="J15" s="36"/>
      <c r="K15" s="37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6" t="s">
        <v>57</v>
      </c>
      <c r="C18" s="26"/>
      <c r="D18" s="26"/>
      <c r="E18" s="26"/>
      <c r="F18" s="17"/>
      <c r="G18" s="27">
        <f>SUM(G11:G17)</f>
        <v>0</v>
      </c>
      <c r="H18" s="27">
        <f>SUM(H11:H17)</f>
        <v>0</v>
      </c>
      <c r="I18" s="38">
        <f>SUM(I11:J17)</f>
        <v>0</v>
      </c>
      <c r="J18" s="39"/>
      <c r="K18" s="40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" customHeight="1" spans="2:11">
      <c r="B20" s="18" t="s">
        <v>78</v>
      </c>
      <c r="C20" s="18"/>
      <c r="D20" s="18"/>
      <c r="E20" s="18"/>
      <c r="F20" s="18"/>
      <c r="G20" s="18" t="s">
        <v>89</v>
      </c>
      <c r="H20" s="18"/>
      <c r="I20" s="18"/>
      <c r="J20" s="18"/>
      <c r="K20" s="18" t="s">
        <v>90</v>
      </c>
    </row>
    <row r="21" ht="20.1" customHeight="1" spans="2:11">
      <c r="B21" s="28">
        <f>H18</f>
        <v>0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2">
        <f>SUM(B21:J21)</f>
        <v>0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91</v>
      </c>
      <c r="C23" s="9"/>
      <c r="D23" s="9"/>
      <c r="E23" s="9"/>
      <c r="F23" s="9" t="s">
        <v>64</v>
      </c>
      <c r="G23" s="9" t="s">
        <v>92</v>
      </c>
      <c r="H23" s="9"/>
      <c r="I23" s="9"/>
      <c r="J23" s="9" t="s">
        <v>66</v>
      </c>
      <c r="K23" s="9"/>
    </row>
    <row r="26" ht="17.4" spans="1:11">
      <c r="A26" s="2" t="s">
        <v>93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68</v>
      </c>
      <c r="E28" s="6"/>
      <c r="F28" s="7"/>
      <c r="G28" s="7"/>
      <c r="H28" s="6" t="s">
        <v>69</v>
      </c>
      <c r="I28" s="5"/>
      <c r="J28" s="7"/>
      <c r="K28" s="32"/>
    </row>
    <row r="29" ht="20.1" customHeight="1" spans="2:11">
      <c r="B29" s="8"/>
      <c r="C29" s="9"/>
      <c r="D29" s="10" t="s">
        <v>70</v>
      </c>
      <c r="E29" s="10"/>
      <c r="F29" s="11"/>
      <c r="G29" s="11"/>
      <c r="H29" s="10" t="s">
        <v>71</v>
      </c>
      <c r="I29" s="9"/>
      <c r="J29" s="11"/>
      <c r="K29" s="33"/>
    </row>
    <row r="30" ht="20.1" customHeight="1" spans="2:11">
      <c r="B30" s="8"/>
      <c r="C30" s="9"/>
      <c r="D30" s="10" t="s">
        <v>72</v>
      </c>
      <c r="E30" s="10"/>
      <c r="F30" s="11"/>
      <c r="G30" s="11"/>
      <c r="H30" s="10" t="s">
        <v>73</v>
      </c>
      <c r="I30" s="9"/>
      <c r="J30" s="11"/>
      <c r="K30" s="33"/>
    </row>
    <row r="31" ht="20.1" customHeight="1" spans="2:11">
      <c r="B31" s="12"/>
      <c r="C31" s="13"/>
      <c r="D31" s="14"/>
      <c r="E31" s="14"/>
      <c r="F31" s="15"/>
      <c r="G31" s="15"/>
      <c r="H31" s="14" t="s">
        <v>74</v>
      </c>
      <c r="I31" s="13"/>
      <c r="J31" s="15"/>
      <c r="K31" s="34"/>
    </row>
    <row r="32" ht="20.1" customHeight="1"/>
    <row r="33" ht="20.1" customHeight="1" spans="2:11">
      <c r="B33" s="24"/>
      <c r="C33" s="24"/>
      <c r="D33" s="29" t="s">
        <v>94</v>
      </c>
      <c r="E33" s="24" t="s">
        <v>95</v>
      </c>
      <c r="F33" s="24"/>
      <c r="G33" s="22" t="s">
        <v>96</v>
      </c>
      <c r="H33" s="22" t="s">
        <v>97</v>
      </c>
      <c r="I33" s="22" t="s">
        <v>57</v>
      </c>
      <c r="J33" s="22"/>
      <c r="K33" s="43" t="s">
        <v>80</v>
      </c>
    </row>
    <row r="34" ht="20.1" customHeight="1" spans="2:11">
      <c r="B34" s="24">
        <v>1</v>
      </c>
      <c r="C34" s="24"/>
      <c r="D34" s="30"/>
      <c r="E34" s="24"/>
      <c r="F34" s="24"/>
      <c r="G34" s="22">
        <v>100</v>
      </c>
      <c r="H34" s="22">
        <v>2</v>
      </c>
      <c r="I34" s="35">
        <f>G34*H34</f>
        <v>200</v>
      </c>
      <c r="J34" s="36"/>
      <c r="K34" s="44"/>
    </row>
    <row r="35" ht="20.1" customHeight="1" spans="2:11">
      <c r="B35" s="24">
        <v>2</v>
      </c>
      <c r="C35" s="24"/>
      <c r="D35" s="30"/>
      <c r="E35" s="24"/>
      <c r="F35" s="24"/>
      <c r="G35" s="22">
        <v>0</v>
      </c>
      <c r="H35" s="22">
        <v>2</v>
      </c>
      <c r="I35" s="35">
        <f t="shared" ref="I35:I36" si="0">G35*H35</f>
        <v>0</v>
      </c>
      <c r="J35" s="36"/>
      <c r="K35" s="44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2</v>
      </c>
      <c r="I36" s="35">
        <f t="shared" si="0"/>
        <v>0</v>
      </c>
      <c r="J36" s="36"/>
      <c r="K36" s="44"/>
    </row>
    <row r="37" ht="20.1" customHeight="1" spans="2:11">
      <c r="B37" s="16" t="s">
        <v>57</v>
      </c>
      <c r="C37" s="26"/>
      <c r="D37" s="26"/>
      <c r="E37" s="26"/>
      <c r="F37" s="17"/>
      <c r="G37" s="27"/>
      <c r="H37" s="27">
        <f>SUM(H19:H36)</f>
        <v>6</v>
      </c>
      <c r="I37" s="38">
        <f>SUM(I34:J36)</f>
        <v>200</v>
      </c>
      <c r="J37" s="39"/>
      <c r="K37" s="40"/>
    </row>
    <row r="38" ht="20.1" customHeight="1" spans="2:11">
      <c r="B38" s="9" t="s">
        <v>91</v>
      </c>
      <c r="C38" s="9"/>
      <c r="D38" s="9"/>
      <c r="E38" s="9"/>
      <c r="F38" s="9" t="s">
        <v>64</v>
      </c>
      <c r="G38" s="9" t="s">
        <v>92</v>
      </c>
      <c r="H38" s="9"/>
      <c r="I38" s="9"/>
      <c r="J38" s="9" t="s">
        <v>66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2024-07-19T02:11:23Z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68CCCD8A49D649F3BF73850930E0CB63_12</vt:lpwstr>
  </property>
</Properties>
</file>