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44525"/>
</workbook>
</file>

<file path=xl/sharedStrings.xml><?xml version="1.0" encoding="utf-8"?>
<sst xmlns="http://schemas.openxmlformats.org/spreadsheetml/2006/main" count="105" uniqueCount="85">
  <si>
    <t>【借款报销单】</t>
  </si>
  <si>
    <t>团号：HMEA-200507-STY299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</si>
  <si>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</si>
  <si>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</si>
  <si>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</si>
  <si>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</si>
  <si>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</si>
  <si>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</si>
  <si>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</si>
  <si>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</si>
  <si>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</si>
  <si>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</si>
  <si>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</si>
  <si>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</si>
  <si>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</si>
  <si>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</si>
  <si>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</si>
  <si>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</si>
  <si>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</si>
  <si>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</si>
  <si>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</si>
  <si>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</si>
  <si>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</si>
  <si>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</si>
  <si>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</si>
  <si>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</si>
  <si>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</si>
  <si>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</si>
  <si>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</si>
  <si>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</si>
  <si>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</si>
  <si>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</si>
  <si>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</si>
  <si>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</si>
  <si>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</si>
  <si>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</si>
  <si>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</si>
  <si>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</si>
  <si>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</si>
  <si>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</si>
  <si>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</si>
  <si>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</si>
  <si>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</si>
  <si>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</si>
  <si>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</si>
  <si>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</si>
  <si>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</si>
  <si>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</si>
  <si>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</si>
  <si>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</si>
  <si>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</si>
  <si>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</si>
  <si>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</si>
  <si>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</si>
  <si>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</si>
  <si>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</si>
  <si>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</si>
  <si>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项目总监</t>
  </si>
  <si>
    <t>发生地:</t>
  </si>
  <si>
    <t>北京</t>
  </si>
  <si>
    <t>部门:</t>
  </si>
  <si>
    <t>业务6组</t>
  </si>
  <si>
    <t>发生日期:</t>
  </si>
  <si>
    <t>报销日期:</t>
  </si>
  <si>
    <t>团号:</t>
  </si>
  <si>
    <t>HMEA-210115-SHX200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</si>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</sst>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3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25" borderId="20" applyNumberFormat="0" applyAlignment="0" applyProtection="0">
      <alignment vertical="center"/>
    </xf>
    <xf numFmtId="0" fontId="18" fillId="25" borderId="19" applyNumberFormat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view="pageBreakPreview" zoomScaleNormal="100" zoomScaleSheetLayoutView="100" workbookViewId="0">
      <selection activeCell="L58" sqref="L58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2282.4</v>
      </c>
      <c r="G22" s="65">
        <v>0</v>
      </c>
      <c r="H22" s="65">
        <v>2282.4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2282.4</v>
      </c>
      <c r="G24" s="69">
        <f t="shared" ref="G24:H24" si="7">SUM(G22:G23)</f>
        <v>0</v>
      </c>
      <c r="H24" s="69">
        <f t="shared" si="7"/>
        <v>2282.4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2282.4</v>
      </c>
      <c r="G53" s="69">
        <f t="shared" si="22"/>
        <v>0</v>
      </c>
      <c r="H53" s="69">
        <f t="shared" si="22"/>
        <v>2282.4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2282.4</v>
      </c>
      <c r="D58" s="81"/>
      <c r="E58" s="81">
        <f>F53</f>
        <v>2282.4</v>
      </c>
      <c r="F58" s="81"/>
      <c r="G58" s="81">
        <f>G53</f>
        <v>0</v>
      </c>
      <c r="H58" s="81"/>
      <c r="I58" s="99">
        <f>A58-C58</f>
        <v>-2282.4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K17" sqref="K17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44181</v>
      </c>
      <c r="G7" s="11"/>
      <c r="H7" s="10" t="s">
        <v>63</v>
      </c>
      <c r="I7" s="38"/>
      <c r="J7" s="12">
        <v>44188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40" t="s">
        <v>65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174.82</v>
      </c>
      <c r="H12" s="26">
        <v>174.82</v>
      </c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/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 t="s">
        <v>75</v>
      </c>
      <c r="G18" s="26">
        <v>324</v>
      </c>
      <c r="H18" s="26">
        <v>324</v>
      </c>
      <c r="I18" s="42"/>
      <c r="J18" s="43"/>
      <c r="K18" s="44"/>
    </row>
    <row r="19" ht="20.1" customHeight="1" spans="2:11">
      <c r="B19" s="23"/>
      <c r="C19" s="24"/>
      <c r="D19" s="27"/>
      <c r="E19" s="23"/>
      <c r="F19" s="24"/>
      <c r="G19" s="26">
        <v>180</v>
      </c>
      <c r="H19" s="26">
        <v>180</v>
      </c>
      <c r="I19" s="42"/>
      <c r="J19" s="43"/>
      <c r="K19" s="44"/>
    </row>
    <row r="20" ht="20.1" customHeight="1" spans="2:11">
      <c r="B20" s="23"/>
      <c r="C20" s="24"/>
      <c r="D20" s="27"/>
      <c r="E20" s="23"/>
      <c r="F20" s="24"/>
      <c r="G20" s="26"/>
      <c r="H20" s="26"/>
      <c r="I20" s="42"/>
      <c r="J20" s="43"/>
      <c r="K20" s="44"/>
    </row>
    <row r="21" ht="20.1" customHeight="1" spans="2:11">
      <c r="B21" s="23"/>
      <c r="C21" s="24"/>
      <c r="D21" s="27"/>
      <c r="E21" s="23"/>
      <c r="F21" s="24"/>
      <c r="G21" s="26"/>
      <c r="H21" s="26"/>
      <c r="I21" s="42"/>
      <c r="J21" s="43"/>
      <c r="K21" s="44"/>
    </row>
    <row r="22" ht="20.1" customHeight="1" spans="2:11">
      <c r="B22" s="23">
        <v>5</v>
      </c>
      <c r="C22" s="24"/>
      <c r="D22" s="25" t="s">
        <v>41</v>
      </c>
      <c r="E22" s="28"/>
      <c r="F22" s="28"/>
      <c r="G22" s="26"/>
      <c r="H22" s="26"/>
      <c r="I22" s="42"/>
      <c r="J22" s="43"/>
      <c r="K22" s="44"/>
    </row>
    <row r="23" ht="20.1" customHeight="1" spans="2:11">
      <c r="B23" s="23">
        <v>6</v>
      </c>
      <c r="C23" s="24"/>
      <c r="D23" s="27"/>
      <c r="E23" s="28"/>
      <c r="F23" s="28"/>
      <c r="G23" s="26"/>
      <c r="H23" s="26"/>
      <c r="I23" s="42"/>
      <c r="J23" s="43"/>
      <c r="K23" s="44"/>
    </row>
    <row r="24" ht="20.1" customHeight="1" spans="2:11">
      <c r="B24" s="23">
        <v>7</v>
      </c>
      <c r="C24" s="24"/>
      <c r="D24" s="29"/>
      <c r="E24" s="28"/>
      <c r="F24" s="28"/>
      <c r="G24" s="26"/>
      <c r="H24" s="26"/>
      <c r="I24" s="42"/>
      <c r="J24" s="43"/>
      <c r="K24" s="44"/>
    </row>
    <row r="25" ht="20.1" customHeight="1" spans="2:11">
      <c r="B25" s="20" t="s">
        <v>43</v>
      </c>
      <c r="C25" s="30"/>
      <c r="D25" s="30"/>
      <c r="E25" s="30"/>
      <c r="F25" s="21"/>
      <c r="G25" s="31">
        <f>SUM(G11:G24)</f>
        <v>678.82</v>
      </c>
      <c r="H25" s="31">
        <f>SUM(H11:H24)</f>
        <v>678.82</v>
      </c>
      <c r="I25" s="45">
        <f>SUM(I11:J24)</f>
        <v>0</v>
      </c>
      <c r="J25" s="46"/>
      <c r="K25" s="47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48"/>
      <c r="K26" s="17"/>
    </row>
    <row r="27" ht="20.1" customHeight="1" spans="2:11">
      <c r="B27" s="22" t="s">
        <v>69</v>
      </c>
      <c r="C27" s="22"/>
      <c r="D27" s="22"/>
      <c r="E27" s="22"/>
      <c r="F27" s="22"/>
      <c r="G27" s="22" t="s">
        <v>76</v>
      </c>
      <c r="H27" s="22"/>
      <c r="I27" s="22"/>
      <c r="J27" s="22"/>
      <c r="K27" s="22" t="s">
        <v>77</v>
      </c>
    </row>
    <row r="28" ht="20.1" customHeight="1" spans="2:11">
      <c r="B28" s="32">
        <f>H25</f>
        <v>678.82</v>
      </c>
      <c r="C28" s="32"/>
      <c r="D28" s="32"/>
      <c r="E28" s="32"/>
      <c r="F28" s="32"/>
      <c r="G28" s="32">
        <f>I25</f>
        <v>0</v>
      </c>
      <c r="H28" s="32"/>
      <c r="I28" s="32"/>
      <c r="J28" s="32"/>
      <c r="K28" s="49">
        <f>SUM(B28:J28)</f>
        <v>678.82</v>
      </c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 t="s">
        <v>78</v>
      </c>
      <c r="C30" s="17"/>
      <c r="D30" s="17"/>
      <c r="E30" s="17"/>
      <c r="F30" s="17" t="s">
        <v>50</v>
      </c>
      <c r="G30" s="17" t="s">
        <v>79</v>
      </c>
      <c r="H30" s="17"/>
      <c r="I30" s="17"/>
      <c r="J30" s="17" t="s">
        <v>52</v>
      </c>
      <c r="K30" s="17"/>
    </row>
    <row r="33" ht="18.75" spans="1:11">
      <c r="A33" s="2" t="s">
        <v>80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54</v>
      </c>
      <c r="E35" s="6"/>
      <c r="F35" s="7" t="str">
        <f>F5</f>
        <v>仲岚</v>
      </c>
      <c r="G35" s="7"/>
      <c r="H35" s="6" t="s">
        <v>56</v>
      </c>
      <c r="I35" s="5"/>
      <c r="J35" s="7" t="str">
        <f>J5</f>
        <v>项目总监</v>
      </c>
      <c r="K35" s="36"/>
    </row>
    <row r="36" ht="20.1" customHeight="1" spans="2:11">
      <c r="B36" s="8"/>
      <c r="C36" s="9"/>
      <c r="D36" s="10" t="s">
        <v>58</v>
      </c>
      <c r="E36" s="10"/>
      <c r="F36" s="11" t="str">
        <f>F6</f>
        <v>北京</v>
      </c>
      <c r="G36" s="11"/>
      <c r="H36" s="10" t="s">
        <v>60</v>
      </c>
      <c r="I36" s="9"/>
      <c r="J36" s="11" t="str">
        <f>J6</f>
        <v>业务6组</v>
      </c>
      <c r="K36" s="37"/>
    </row>
    <row r="37" ht="20.1" customHeight="1" spans="2:11">
      <c r="B37" s="8"/>
      <c r="C37" s="9"/>
      <c r="D37" s="10" t="s">
        <v>62</v>
      </c>
      <c r="E37" s="10"/>
      <c r="F37" s="11">
        <f>F7</f>
        <v>44181</v>
      </c>
      <c r="G37" s="11"/>
      <c r="H37" s="10" t="s">
        <v>63</v>
      </c>
      <c r="I37" s="38"/>
      <c r="J37" s="12">
        <f>J7</f>
        <v>44188</v>
      </c>
      <c r="K37" s="37"/>
    </row>
    <row r="38" ht="20.1" customHeight="1" spans="2:11">
      <c r="B38" s="13"/>
      <c r="C38" s="14"/>
      <c r="D38" s="15"/>
      <c r="E38" s="15"/>
      <c r="F38" s="16"/>
      <c r="G38" s="16"/>
      <c r="H38" s="15" t="s">
        <v>64</v>
      </c>
      <c r="I38" s="39"/>
      <c r="J38" s="40" t="str">
        <f>J8</f>
        <v>HMEA-210115-SHX200</v>
      </c>
      <c r="K38" s="41"/>
    </row>
    <row r="39" ht="20.1" customHeight="1"/>
    <row r="40" ht="20.1" customHeight="1" spans="2:11">
      <c r="B40" s="28"/>
      <c r="C40" s="28"/>
      <c r="D40" s="33" t="s">
        <v>81</v>
      </c>
      <c r="E40" s="28" t="s">
        <v>82</v>
      </c>
      <c r="F40" s="28"/>
      <c r="G40" s="26" t="s">
        <v>83</v>
      </c>
      <c r="H40" s="26" t="s">
        <v>84</v>
      </c>
      <c r="I40" s="26" t="s">
        <v>43</v>
      </c>
      <c r="J40" s="26"/>
      <c r="K40" s="50" t="s">
        <v>71</v>
      </c>
    </row>
    <row r="41" ht="20.1" customHeight="1" spans="2:11">
      <c r="B41" s="28">
        <v>1</v>
      </c>
      <c r="C41" s="28"/>
      <c r="D41" s="34"/>
      <c r="E41" s="28"/>
      <c r="F41" s="28"/>
      <c r="G41" s="26"/>
      <c r="H41" s="26"/>
      <c r="I41" s="42">
        <f>G41*H41</f>
        <v>0</v>
      </c>
      <c r="J41" s="43"/>
      <c r="K41" s="51"/>
    </row>
    <row r="42" ht="20.1" customHeight="1" spans="2:11">
      <c r="B42" s="28">
        <v>2</v>
      </c>
      <c r="C42" s="28"/>
      <c r="D42" s="34"/>
      <c r="E42" s="28"/>
      <c r="F42" s="28"/>
      <c r="G42" s="26"/>
      <c r="H42" s="26"/>
      <c r="I42" s="42">
        <f>G42*H42</f>
        <v>0</v>
      </c>
      <c r="J42" s="43"/>
      <c r="K42" s="51"/>
    </row>
    <row r="43" ht="20.1" customHeight="1" spans="2:11">
      <c r="B43" s="28">
        <v>3</v>
      </c>
      <c r="C43" s="28"/>
      <c r="D43" s="34"/>
      <c r="E43" s="28"/>
      <c r="F43" s="28"/>
      <c r="G43" s="26"/>
      <c r="H43" s="26"/>
      <c r="I43" s="42">
        <f>G43*H43</f>
        <v>0</v>
      </c>
      <c r="J43" s="43"/>
      <c r="K43" s="51"/>
    </row>
    <row r="44" ht="20.1" customHeight="1" spans="2:11">
      <c r="B44" s="20" t="s">
        <v>43</v>
      </c>
      <c r="C44" s="30"/>
      <c r="D44" s="30"/>
      <c r="E44" s="30"/>
      <c r="F44" s="21"/>
      <c r="G44" s="31"/>
      <c r="H44" s="31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7" t="s">
        <v>78</v>
      </c>
      <c r="C45" s="17"/>
      <c r="D45" s="17"/>
      <c r="E45" s="17"/>
      <c r="F45" s="17" t="s">
        <v>50</v>
      </c>
      <c r="G45" s="17" t="s">
        <v>79</v>
      </c>
      <c r="H45" s="17"/>
      <c r="I45" s="17"/>
      <c r="J45" s="17" t="s">
        <v>52</v>
      </c>
      <c r="K45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2020-12-23T06:42:17Z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