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51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<sst xmlns="http://schemas.openxmlformats.org/spreadsheetml/2006/main" count="56" uniqueCount="56">
  <si>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</si>
  <si>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团号：HMEA-260122-ZJT858</t>
  </si>
  <si>
    <t>会议日期：2026.1.22-1.25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</si>
  <si>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</si>
  <si>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</si>
  <si>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</si>
  <si>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</si>
  <si>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</si>
  <si>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</si>
  <si>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</si>
  <si>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</si>
  <si>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</si>
  <si>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</si>
  <si>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</si>
  <si>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</si>
  <si>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</si>
  <si>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</si>
  <si>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</si>
  <si>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</si>
  <si>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</si>
  <si>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</si>
  <si>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</si>
  <si>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晚宴</t>
  </si>
  <si>
    <t>需有客户邮件确认，并抄送合规部。</t>
  </si>
  <si>
    <t>姜茶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</si>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</sst>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118" zoomScaleNormal="118" topLeftCell="A11" workbookViewId="0">
      <selection activeCell="K21" sqref="K21"/>
    </sheetView>
  </sheetViews>
  <sheetFormatPr defaultColWidth="9" defaultRowHeight="21" customHeight="1"/>
  <cols>
    <col min="1" max="1" width="9" style="2"/>
    <col min="2" max="2" width="16.7307692307692" customWidth="1"/>
    <col min="3" max="3" width="13.1826923076923" style="3" customWidth="1"/>
    <col min="5" max="5" width="13.1826923076923" customWidth="1"/>
    <col min="6" max="6" width="14.4519230769231" customWidth="1"/>
    <col min="7" max="7" width="11.8173076923077" customWidth="1"/>
    <col min="8" max="8" width="16.7307692307692" customWidth="1"/>
    <col min="9" max="9" width="24.8173076923077" customWidth="1"/>
    <col min="10" max="10" width="39.4519230769231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/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19990</v>
      </c>
      <c r="G20" s="16">
        <v>0</v>
      </c>
      <c r="H20" s="16">
        <f>G20+F20</f>
        <v>19990</v>
      </c>
      <c r="I20" s="18" t="s">
        <v>22</v>
      </c>
      <c r="J20" s="34" t="s">
        <v>23</v>
      </c>
    </row>
    <row r="21" customHeight="1" spans="1:10">
      <c r="A21" s="14"/>
      <c r="B21" s="15"/>
      <c r="C21" s="16"/>
      <c r="D21" s="17"/>
      <c r="E21" s="16"/>
      <c r="F21" s="16">
        <v>5380</v>
      </c>
      <c r="G21" s="16">
        <v>0</v>
      </c>
      <c r="H21" s="16">
        <f t="shared" ref="H21:H23" si="3">G21+F21</f>
        <v>5380</v>
      </c>
      <c r="I21" s="18" t="s">
        <v>24</v>
      </c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25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25370</v>
      </c>
      <c r="G28" s="24">
        <f>SUM(G20:G27)</f>
        <v>0</v>
      </c>
      <c r="H28" s="24">
        <f>SUM(H20:H27)</f>
        <v>25370</v>
      </c>
      <c r="I28" s="25"/>
      <c r="J28" s="36"/>
    </row>
    <row r="29" customHeight="1" spans="1:10">
      <c r="A29" s="27">
        <v>4</v>
      </c>
      <c r="B29" s="28" t="s">
        <v>26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27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28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29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30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31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32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33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34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35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36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37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38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39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40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41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42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43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44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45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25370</v>
      </c>
      <c r="G75" s="24">
        <f t="shared" si="20"/>
        <v>0</v>
      </c>
      <c r="H75" s="24">
        <f t="shared" si="20"/>
        <v>25370</v>
      </c>
      <c r="I75" s="25"/>
      <c r="J75" s="46"/>
    </row>
    <row r="79" customHeight="1" spans="1:10">
      <c r="A79" s="47" t="s">
        <v>46</v>
      </c>
      <c r="B79" s="48"/>
      <c r="C79" s="49" t="s">
        <v>47</v>
      </c>
      <c r="D79" s="49"/>
      <c r="E79" s="49" t="s">
        <v>48</v>
      </c>
      <c r="F79" s="49"/>
      <c r="G79" s="49" t="s">
        <v>49</v>
      </c>
      <c r="H79" s="49"/>
      <c r="I79" s="50" t="s">
        <v>50</v>
      </c>
    </row>
    <row r="80" customHeight="1" spans="1:10">
      <c r="A80" s="51">
        <f>C75</f>
        <v>0</v>
      </c>
      <c r="B80" s="52"/>
      <c r="C80" s="52">
        <f>H75</f>
        <v>25370</v>
      </c>
      <c r="D80" s="52"/>
      <c r="E80" s="52">
        <f>F75</f>
        <v>25370</v>
      </c>
      <c r="F80" s="52"/>
      <c r="G80" s="52">
        <f>G75</f>
        <v>0</v>
      </c>
      <c r="H80" s="52"/>
      <c r="I80" s="53">
        <f>A80-C80</f>
        <v>-25370</v>
      </c>
    </row>
    <row r="82" customHeight="1" spans="1:9">
      <c r="A82" s="54" t="s">
        <v>51</v>
      </c>
      <c r="B82" s="1"/>
      <c r="C82" s="55" t="s">
        <v>52</v>
      </c>
      <c r="D82" s="54"/>
      <c r="E82" s="54" t="s">
        <v>53</v>
      </c>
      <c r="F82" s="54"/>
      <c r="G82" s="54" t="s">
        <v>54</v>
      </c>
      <c r="H82" s="54"/>
      <c r="I82" s="1"/>
    </row>
    <row r="84" customHeight="1" spans="1:9">
      <c r="F84" t="s">
        <v>55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 .</cp:lastModifiedBy>
  <dcterms:created xsi:type="dcterms:W3CDTF">2014-04-16T00:52:00Z</dcterms:created>
  <cp:lastPrinted>2024-08-23T02:33:00Z</cp:lastPrinted>
  <dcterms:modified xsi:type="dcterms:W3CDTF">2026-01-28T11:12:57Z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ICV">
    <vt:lpwstr>3C9B97331454BDAAA5B04B69DE95B15C_43</vt:lpwstr>
  </property>
  <property fmtid="{D5CDD505-2E9C-101B-9397-08002B2CF9AE}" pid="4" name="CalculationRule">
    <vt:i4>0</vt:i4>
  </property>
</Properties>
</file>