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7FD38BF7-97E6-4352-8E1B-3B767D3042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1" i="3" l="1"/>
  <c r="I34" i="2"/>
  <c r="I35" i="2"/>
  <c r="I36" i="2"/>
  <c r="I37" i="2"/>
  <c r="H37" i="2"/>
  <c r="H18" i="2"/>
  <c r="B21" i="2"/>
  <c r="I18" i="2"/>
  <c r="G21" i="2"/>
  <c r="K21" i="2"/>
  <c r="G18" i="2"/>
  <c r="E45" i="3"/>
  <c r="E53" i="3" s="1"/>
  <c r="E54" i="3" s="1"/>
  <c r="A59" i="3" s="1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5" i="3"/>
  <c r="H46" i="3"/>
  <c r="H47" i="3"/>
  <c r="H48" i="3"/>
  <c r="H49" i="3"/>
  <c r="H50" i="3"/>
  <c r="H52" i="3"/>
  <c r="H53" i="3"/>
  <c r="H54" i="3" s="1"/>
  <c r="C59" i="3" s="1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3" i="3"/>
  <c r="G44" i="3"/>
  <c r="G40" i="3"/>
  <c r="G37" i="3"/>
  <c r="G32" i="3"/>
  <c r="G27" i="3"/>
  <c r="G24" i="3"/>
  <c r="G21" i="3"/>
  <c r="G16" i="3"/>
  <c r="G13" i="3"/>
  <c r="G54" i="3"/>
  <c r="G59" i="3"/>
  <c r="F53" i="3"/>
  <c r="F54" i="3" s="1"/>
  <c r="E59" i="3" s="1"/>
  <c r="F44" i="3"/>
  <c r="F40" i="3"/>
  <c r="F37" i="3"/>
  <c r="F32" i="3"/>
  <c r="F27" i="3"/>
  <c r="F24" i="3"/>
  <c r="F21" i="3"/>
  <c r="F16" i="3"/>
  <c r="F13" i="3"/>
  <c r="D53" i="3"/>
  <c r="D44" i="3"/>
  <c r="D40" i="3"/>
  <c r="D37" i="3"/>
  <c r="D32" i="3"/>
  <c r="D27" i="3"/>
  <c r="D24" i="3"/>
  <c r="D21" i="3"/>
  <c r="D16" i="3"/>
  <c r="D13" i="3"/>
  <c r="D54" i="3"/>
  <c r="C53" i="3"/>
  <c r="C44" i="3"/>
  <c r="C40" i="3"/>
  <c r="C37" i="3"/>
  <c r="C32" i="3"/>
  <c r="C27" i="3"/>
  <c r="C24" i="3"/>
  <c r="C21" i="3"/>
  <c r="C16" i="3"/>
  <c r="C13" i="3"/>
  <c r="C54" i="3"/>
  <c r="I59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<sst xmlns="http://schemas.openxmlformats.org/spreadsheetml/2006/main" count="106" uniqueCount="85">
  <si>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</si>
  <si>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</si>
  <si>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</si>
  <si>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</si>
  <si>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</si>
  <si>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</si>
  <si>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</si>
  <si>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</si>
  <si>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</si>
  <si>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</si>
  <si>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</si>
  <si>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</si>
  <si>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</si>
  <si>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</si>
  <si>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</si>
  <si>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</si>
  <si>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</si>
  <si>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</si>
  <si>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</si>
  <si>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</si>
  <si>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</si>
  <si>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</si>
  <si>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</si>
  <si>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</si>
  <si>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</si>
  <si>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</si>
  <si>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</si>
  <si>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</si>
  <si>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</si>
  <si>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</si>
  <si>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</si>
  <si>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</si>
  <si>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</si>
  <si>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</si>
  <si>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</si>
  <si>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</si>
  <si>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</si>
  <si>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</si>
  <si>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</si>
  <si>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</si>
  <si>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</si>
  <si>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</si>
  <si>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</si>
  <si>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</si>
  <si>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</si>
  <si>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</si>
  <si>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</si>
  <si>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</si>
  <si>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</si>
  <si>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</si>
  <si>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</si>
  <si>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</si>
  <si>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</si>
  <si>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</si>
  <si>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</si>
  <si>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</si>
  <si>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</si>
  <si>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</si>
  <si>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</si>
  <si>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</si>
  <si>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</si>
  <si>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</si>
  <si>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</si>
  <si>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</si>
  <si>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</si>
  <si>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</si>
  <si>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</si>
  <si>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</si>
  <si>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</si>
  <si>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</si>
  <si>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</si>
  <si>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</si>
  <si>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</si>
  <si>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</si>
  <si>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</si>
  <si>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</si>
  <si>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</si>
  <si>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</si>
  <si>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</si>
  <si>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</si>
  <si>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</si>
  <si>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</si>
  <si>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团号：HMEA-231001-ZJT854B</t>
    <phoneticPr fontId="15" type="noConversion"/>
  </si>
  <si>
    <t>会议日期：23年10月</t>
    <phoneticPr fontId="15" type="noConversion"/>
  </si>
  <si>
    <t>印尼落地签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</si>
</sst>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3" borderId="8" xfId="0" applyFont="1" applyFill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I47" sqref="I4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5546875" style="29" customWidth="1"/>
    <col min="5" max="5" width="12" customWidth="1"/>
    <col min="6" max="6" width="13.5546875" customWidth="1"/>
    <col min="8" max="8" width="14" customWidth="1"/>
    <col min="9" max="9" width="45.777343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5" t="s">
        <v>82</v>
      </c>
      <c r="I4" s="56"/>
      <c r="J4" s="55" t="s">
        <v>83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2" ht="21" customHeight="1" x14ac:dyDescent="0.25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14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50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50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50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5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1"/>
    </row>
    <row r="14" spans="1:12" ht="21" customHeight="1" x14ac:dyDescent="0.2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9" t="s">
        <v>17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5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1"/>
    </row>
    <row r="17" spans="1:10" ht="21" customHeight="1" x14ac:dyDescent="0.2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8" t="s">
        <v>20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9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9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0"/>
    </row>
    <row r="22" spans="1:10" ht="21" customHeight="1" x14ac:dyDescent="0.2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8" t="s">
        <v>23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0"/>
    </row>
    <row r="25" spans="1:10" ht="21" customHeight="1" x14ac:dyDescent="0.25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9" t="s">
        <v>26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5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1"/>
    </row>
    <row r="28" spans="1:10" ht="21" customHeight="1" x14ac:dyDescent="0.2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9" t="s">
        <v>29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9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9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0"/>
    </row>
    <row r="33" spans="1:10" ht="21" customHeight="1" x14ac:dyDescent="0.2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2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3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4"/>
    </row>
    <row r="38" spans="1:10" ht="21" customHeight="1" x14ac:dyDescent="0.2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8" t="s">
        <v>34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0"/>
    </row>
    <row r="41" spans="1:10" ht="21" customHeight="1" x14ac:dyDescent="0.2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9" t="s">
        <v>37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50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5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1"/>
    </row>
    <row r="45" spans="1:10" ht="21" customHeight="1" x14ac:dyDescent="0.25">
      <c r="A45" s="67">
        <v>10</v>
      </c>
      <c r="B45" s="69" t="s">
        <v>39</v>
      </c>
      <c r="C45" s="63">
        <v>20000</v>
      </c>
      <c r="D45" s="66">
        <v>1</v>
      </c>
      <c r="E45" s="63">
        <f t="shared" si="2"/>
        <v>20000</v>
      </c>
      <c r="F45" s="34">
        <v>9251.98</v>
      </c>
      <c r="G45" s="34">
        <v>0</v>
      </c>
      <c r="H45" s="34">
        <f t="shared" si="0"/>
        <v>9251.98</v>
      </c>
      <c r="I45" s="47" t="s">
        <v>84</v>
      </c>
      <c r="J45" s="52"/>
    </row>
    <row r="46" spans="1:10" ht="21" customHeight="1" x14ac:dyDescent="0.25">
      <c r="A46" s="74"/>
      <c r="B46" s="69"/>
      <c r="C46" s="63"/>
      <c r="D46" s="66"/>
      <c r="E46" s="63"/>
      <c r="F46" s="34"/>
      <c r="G46" s="34">
        <v>0</v>
      </c>
      <c r="H46" s="34">
        <f t="shared" ref="H46:H52" si="19">F46+G46</f>
        <v>0</v>
      </c>
      <c r="I46" s="47"/>
      <c r="J46" s="53"/>
    </row>
    <row r="47" spans="1:10" ht="21" customHeight="1" x14ac:dyDescent="0.25">
      <c r="A47" s="74"/>
      <c r="B47" s="69"/>
      <c r="C47" s="63"/>
      <c r="D47" s="66"/>
      <c r="E47" s="63"/>
      <c r="F47" s="34"/>
      <c r="G47" s="34">
        <v>0</v>
      </c>
      <c r="H47" s="34">
        <f t="shared" si="19"/>
        <v>0</v>
      </c>
      <c r="I47" s="47"/>
      <c r="J47" s="53"/>
    </row>
    <row r="48" spans="1:10" ht="21" customHeight="1" x14ac:dyDescent="0.25">
      <c r="A48" s="74"/>
      <c r="B48" s="69"/>
      <c r="C48" s="63"/>
      <c r="D48" s="66"/>
      <c r="E48" s="63"/>
      <c r="F48" s="34"/>
      <c r="G48" s="34">
        <v>0</v>
      </c>
      <c r="H48" s="34">
        <f t="shared" si="19"/>
        <v>0</v>
      </c>
      <c r="I48" s="47"/>
      <c r="J48" s="53"/>
    </row>
    <row r="49" spans="1:10" ht="21" customHeight="1" x14ac:dyDescent="0.25">
      <c r="A49" s="74"/>
      <c r="B49" s="69"/>
      <c r="C49" s="63"/>
      <c r="D49" s="66"/>
      <c r="E49" s="63"/>
      <c r="F49" s="34"/>
      <c r="G49" s="34">
        <v>0</v>
      </c>
      <c r="H49" s="34">
        <f t="shared" si="19"/>
        <v>0</v>
      </c>
      <c r="I49" s="48"/>
      <c r="J49" s="53"/>
    </row>
    <row r="50" spans="1:10" ht="21" customHeight="1" x14ac:dyDescent="0.25">
      <c r="A50" s="74"/>
      <c r="B50" s="69"/>
      <c r="C50" s="63"/>
      <c r="D50" s="66"/>
      <c r="E50" s="63"/>
      <c r="F50" s="34"/>
      <c r="G50" s="34">
        <v>0</v>
      </c>
      <c r="H50" s="34">
        <f t="shared" si="19"/>
        <v>0</v>
      </c>
      <c r="I50" s="47"/>
      <c r="J50" s="53"/>
    </row>
    <row r="51" spans="1:10" ht="21" customHeight="1" x14ac:dyDescent="0.25">
      <c r="A51" s="74"/>
      <c r="B51" s="69"/>
      <c r="C51" s="63"/>
      <c r="D51" s="66"/>
      <c r="E51" s="63"/>
      <c r="F51" s="34"/>
      <c r="G51" s="34"/>
      <c r="H51" s="34">
        <f t="shared" si="19"/>
        <v>0</v>
      </c>
      <c r="I51" s="47"/>
      <c r="J51" s="53"/>
    </row>
    <row r="52" spans="1:10" ht="21" customHeight="1" x14ac:dyDescent="0.25">
      <c r="A52" s="68"/>
      <c r="B52" s="69"/>
      <c r="C52" s="63"/>
      <c r="D52" s="66"/>
      <c r="E52" s="63"/>
      <c r="F52" s="34"/>
      <c r="G52" s="34">
        <v>0</v>
      </c>
      <c r="H52" s="34">
        <f t="shared" si="19"/>
        <v>0</v>
      </c>
      <c r="I52" s="47"/>
      <c r="J52" s="53"/>
    </row>
    <row r="53" spans="1:10" s="27" customFormat="1" ht="21" customHeight="1" x14ac:dyDescent="0.25">
      <c r="A53" s="35"/>
      <c r="B53" s="36" t="s">
        <v>40</v>
      </c>
      <c r="C53" s="37">
        <f>SUM(C45)</f>
        <v>20000</v>
      </c>
      <c r="D53" s="37">
        <f t="shared" ref="D53:E53" si="20">SUM(D45)</f>
        <v>1</v>
      </c>
      <c r="E53" s="37">
        <f t="shared" si="20"/>
        <v>20000</v>
      </c>
      <c r="F53" s="37">
        <f>SUM(F45:F52)</f>
        <v>9251.98</v>
      </c>
      <c r="G53" s="37">
        <f t="shared" ref="G53:H53" si="21">SUM(G45:G52)</f>
        <v>0</v>
      </c>
      <c r="H53" s="37">
        <f t="shared" si="21"/>
        <v>9251.98</v>
      </c>
      <c r="I53" s="43"/>
      <c r="J53" s="54"/>
    </row>
    <row r="54" spans="1:10" ht="21" customHeight="1" x14ac:dyDescent="0.25">
      <c r="A54" s="35"/>
      <c r="B54" s="36" t="s">
        <v>41</v>
      </c>
      <c r="C54" s="37">
        <f>SUM(C53,C44,C40,C37,C32,C27,C24,C21,C16,C13)</f>
        <v>20000</v>
      </c>
      <c r="D54" s="37">
        <f t="shared" ref="D54:H54" si="22">SUM(D53,D44,D40,D37,D32,D27,D24,D21,D16,D13)</f>
        <v>1</v>
      </c>
      <c r="E54" s="37">
        <f t="shared" si="22"/>
        <v>20000</v>
      </c>
      <c r="F54" s="37">
        <f t="shared" si="22"/>
        <v>9251.98</v>
      </c>
      <c r="G54" s="37">
        <f t="shared" si="22"/>
        <v>0</v>
      </c>
      <c r="H54" s="37">
        <f t="shared" si="22"/>
        <v>9251.98</v>
      </c>
      <c r="I54" s="43"/>
      <c r="J54" s="44"/>
    </row>
    <row r="58" spans="1:10" ht="21" customHeight="1" x14ac:dyDescent="0.25">
      <c r="A58" s="78" t="s">
        <v>42</v>
      </c>
      <c r="B58" s="79"/>
      <c r="C58" s="80" t="s">
        <v>43</v>
      </c>
      <c r="D58" s="80"/>
      <c r="E58" s="80" t="s">
        <v>44</v>
      </c>
      <c r="F58" s="80"/>
      <c r="G58" s="80" t="s">
        <v>45</v>
      </c>
      <c r="H58" s="80"/>
      <c r="I58" s="45" t="s">
        <v>46</v>
      </c>
    </row>
    <row r="59" spans="1:10" ht="21" customHeight="1" x14ac:dyDescent="0.25">
      <c r="A59" s="70">
        <f>E54</f>
        <v>20000</v>
      </c>
      <c r="B59" s="71"/>
      <c r="C59" s="71">
        <f>H54</f>
        <v>9251.98</v>
      </c>
      <c r="D59" s="71"/>
      <c r="E59" s="71">
        <f>F54</f>
        <v>9251.98</v>
      </c>
      <c r="F59" s="71"/>
      <c r="G59" s="71">
        <f>G54</f>
        <v>0</v>
      </c>
      <c r="H59" s="71"/>
      <c r="I59" s="46">
        <f>A59-C59</f>
        <v>10748.02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.100000000000001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2023-11-23T07:07:38Z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