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74580C65-9C2E-4EE9-970F-BF8BC05DC2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3" l="1"/>
  <c r="F30" i="3"/>
  <c r="H28" i="3"/>
  <c r="H29" i="3"/>
  <c r="H27" i="3"/>
  <c r="H26" i="3"/>
  <c r="I36" i="2" l="1"/>
  <c r="I35" i="2"/>
  <c r="I34" i="2"/>
  <c r="I37" i="2" s="1"/>
  <c r="J31" i="2"/>
  <c r="J30" i="2"/>
  <c r="J29" i="2"/>
  <c r="J28" i="2"/>
  <c r="F30" i="2"/>
  <c r="F29" i="2"/>
  <c r="F28" i="2"/>
  <c r="H37" i="2"/>
  <c r="G55" i="3" l="1"/>
  <c r="F55" i="3"/>
  <c r="C55" i="3"/>
  <c r="G47" i="3"/>
  <c r="F47" i="3"/>
  <c r="G43" i="3"/>
  <c r="F43" i="3"/>
  <c r="G40" i="3"/>
  <c r="F40" i="3"/>
  <c r="G35" i="3"/>
  <c r="F35" i="3"/>
  <c r="G30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6" i="3" l="1"/>
  <c r="E61" i="3" s="1"/>
  <c r="G56" i="3"/>
  <c r="G61" i="3" s="1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48" i="3"/>
  <c r="E14" i="3"/>
  <c r="E16" i="3" s="1"/>
  <c r="E17" i="3"/>
  <c r="E21" i="3" s="1"/>
  <c r="E22" i="3"/>
  <c r="E24" i="3" s="1"/>
  <c r="E25" i="3"/>
  <c r="E30" i="3" s="1"/>
  <c r="E31" i="3"/>
  <c r="E35" i="3" s="1"/>
  <c r="E36" i="3"/>
  <c r="E40" i="3" s="1"/>
  <c r="E41" i="3"/>
  <c r="E43" i="3" s="1"/>
  <c r="E44" i="3"/>
  <c r="E47" i="3" s="1"/>
  <c r="E48" i="3"/>
  <c r="E55" i="3" s="1"/>
  <c r="H16" i="3" l="1"/>
  <c r="H55" i="3"/>
  <c r="C56" i="3"/>
  <c r="H24" i="3"/>
  <c r="H13" i="3"/>
  <c r="D56" i="3"/>
  <c r="E56" i="3"/>
  <c r="A61" i="3" s="1"/>
  <c r="H47" i="3"/>
  <c r="H21" i="3"/>
  <c r="H43" i="3"/>
  <c r="H40" i="3"/>
  <c r="H35" i="3"/>
  <c r="I18" i="2"/>
  <c r="G21" i="2" s="1"/>
  <c r="G18" i="2"/>
  <c r="H18" i="2"/>
  <c r="B21" i="2" s="1"/>
  <c r="H56" i="3" l="1"/>
  <c r="C61" i="3" s="1"/>
  <c r="I61" i="3" s="1"/>
  <c r="K21" i="2"/>
</calcChain>
</file>

<file path=xl/sharedStrings.xml><?xml version="1.0" encoding="utf-8"?>
<sst xmlns="http://schemas.openxmlformats.org/spreadsheetml/2006/main" count="114" uniqueCount="100">
  <si>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</si>
  <si>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</si>
  <si>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</si>
  <si>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</si>
  <si>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</si>
  <si>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</si>
  <si>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</si>
  <si>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</si>
  <si>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</si>
  <si>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</si>
  <si>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</si>
  <si>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</si>
  <si>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</si>
  <si>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</si>
  <si>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</si>
  <si>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</si>
  <si>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</si>
  <si>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</si>
  <si>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</si>
  <si>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</si>
  <si>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</si>
  <si>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</si>
  <si>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</si>
  <si>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</si>
  <si>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</si>
  <si>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</si>
  <si>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</si>
  <si>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</si>
  <si>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</si>
  <si>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</si>
  <si>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</si>
  <si>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</si>
  <si>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</si>
  <si>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</si>
  <si>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</si>
  <si>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</si>
  <si>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</si>
  <si>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</si>
  <si>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</si>
  <si>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</si>
  <si>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</si>
  <si>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</si>
  <si>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</si>
  <si>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</si>
  <si>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</si>
  <si>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</si>
  <si>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</si>
  <si>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</si>
  <si>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</si>
  <si>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</si>
  <si>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</si>
  <si>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</si>
  <si>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</si>
  <si>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</si>
  <si>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</si>
  <si>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</si>
  <si>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</si>
  <si>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</si>
  <si>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</si>
  <si>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</si>
  <si>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</si>
  <si>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</si>
  <si>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</si>
  <si>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</si>
  <si>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</si>
  <si>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</si>
  <si>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</si>
  <si>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</si>
  <si>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</si>
  <si>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</si>
  <si>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</si>
  <si>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</si>
  <si>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</si>
  <si>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</si>
  <si>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</si>
  <si>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</si>
  <si>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</si>
  <si>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</si>
  <si>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</si>
  <si>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</si>
  <si>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</si>
  <si>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</si>
  <si>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</si>
  <si>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</si>
  <si>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</si>
  <si>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</si>
  <si>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</si>
  <si>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</si>
  <si>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</si>
  <si>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</si>
  <si>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茶歇-瑞幸咖啡</t>
    <phoneticPr fontId="1" type="noConversion"/>
  </si>
  <si>
    <t>茶歇-蛋糕</t>
    <phoneticPr fontId="1" type="noConversion"/>
  </si>
  <si>
    <t>22日晚餐费用</t>
    <phoneticPr fontId="1" type="noConversion"/>
  </si>
  <si>
    <t>23日咖啡厅沙龙餐费+茶歇</t>
    <phoneticPr fontId="1" type="noConversion"/>
  </si>
  <si>
    <t>记号笔+双面胶</t>
    <phoneticPr fontId="1" type="noConversion"/>
  </si>
  <si>
    <t>设计费用</t>
    <phoneticPr fontId="1" type="noConversion"/>
  </si>
  <si>
    <t>茶歇-茶百道纯茶</t>
    <phoneticPr fontId="1" type="noConversion"/>
  </si>
  <si>
    <t>茶歇-矿泉水</t>
    <phoneticPr fontId="1" type="noConversion"/>
  </si>
  <si>
    <t>报销同学打车费用</t>
    <phoneticPr fontId="1" type="noConversion"/>
  </si>
  <si>
    <t>团号：HMEA-220302-BDD299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</si>
</sst>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31" zoomScaleNormal="100" workbookViewId="0">
      <selection activeCell="I2" sqref="I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99</v>
      </c>
      <c r="I4" s="78"/>
      <c r="J4" s="78" t="s">
        <v>81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8" si="0">F8+G8</f>
        <v>0</v>
      </c>
      <c r="I8" s="2"/>
      <c r="J8" s="83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25">
      <c r="A14" s="62">
        <v>2</v>
      </c>
      <c r="B14" s="60" t="s">
        <v>51</v>
      </c>
      <c r="C14" s="70">
        <v>0</v>
      </c>
      <c r="D14" s="62"/>
      <c r="E14" s="70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167.33</v>
      </c>
      <c r="G17" s="36">
        <v>0</v>
      </c>
      <c r="H17" s="36">
        <f t="shared" si="0"/>
        <v>167.33</v>
      </c>
      <c r="I17" s="2" t="s">
        <v>98</v>
      </c>
      <c r="J17" s="75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167.33</v>
      </c>
      <c r="G21" s="37">
        <f t="shared" ref="G21:H21" si="5">SUM(G17:G20)</f>
        <v>0</v>
      </c>
      <c r="H21" s="37">
        <f t="shared" si="5"/>
        <v>167.33</v>
      </c>
      <c r="I21" s="35"/>
      <c r="J21" s="77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2003</v>
      </c>
      <c r="G22" s="36">
        <v>0</v>
      </c>
      <c r="H22" s="36">
        <f t="shared" si="0"/>
        <v>2003</v>
      </c>
      <c r="I22" s="2" t="s">
        <v>92</v>
      </c>
      <c r="J22" s="75" t="s">
        <v>69</v>
      </c>
    </row>
    <row r="23" spans="1:10" ht="21" customHeight="1" x14ac:dyDescent="0.25">
      <c r="A23" s="57"/>
      <c r="B23" s="56"/>
      <c r="C23" s="58"/>
      <c r="D23" s="59"/>
      <c r="E23" s="58"/>
      <c r="F23" s="36">
        <v>3055</v>
      </c>
      <c r="G23" s="36">
        <v>0</v>
      </c>
      <c r="H23" s="36">
        <f t="shared" si="0"/>
        <v>3055</v>
      </c>
      <c r="I23" s="2" t="s">
        <v>93</v>
      </c>
      <c r="J23" s="76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5058</v>
      </c>
      <c r="G24" s="37">
        <f t="shared" ref="G24" si="7">SUM(G22:G23)</f>
        <v>0</v>
      </c>
      <c r="H24" s="37">
        <f>SUM(H22:H23)</f>
        <v>5058</v>
      </c>
      <c r="I24" s="35"/>
      <c r="J24" s="77"/>
    </row>
    <row r="25" spans="1:10" ht="21" customHeight="1" x14ac:dyDescent="0.25">
      <c r="A25" s="62">
        <v>5</v>
      </c>
      <c r="B25" s="60" t="s">
        <v>56</v>
      </c>
      <c r="C25" s="70">
        <v>0</v>
      </c>
      <c r="D25" s="62"/>
      <c r="E25" s="70">
        <f t="shared" si="2"/>
        <v>0</v>
      </c>
      <c r="F25" s="36">
        <v>424.21</v>
      </c>
      <c r="G25" s="36">
        <v>0</v>
      </c>
      <c r="H25" s="36">
        <f t="shared" si="0"/>
        <v>424.21</v>
      </c>
      <c r="I25" s="2" t="s">
        <v>90</v>
      </c>
      <c r="J25" s="72" t="s">
        <v>70</v>
      </c>
    </row>
    <row r="26" spans="1:10" ht="21" customHeight="1" x14ac:dyDescent="0.25">
      <c r="A26" s="69"/>
      <c r="B26" s="108"/>
      <c r="C26" s="109"/>
      <c r="D26" s="69"/>
      <c r="E26" s="109"/>
      <c r="F26" s="50">
        <v>230.64</v>
      </c>
      <c r="G26" s="50">
        <v>0</v>
      </c>
      <c r="H26" s="50">
        <f t="shared" si="0"/>
        <v>230.64</v>
      </c>
      <c r="I26" s="2" t="s">
        <v>91</v>
      </c>
      <c r="J26" s="73"/>
    </row>
    <row r="27" spans="1:10" ht="21" customHeight="1" x14ac:dyDescent="0.25">
      <c r="A27" s="69"/>
      <c r="B27" s="108"/>
      <c r="C27" s="109"/>
      <c r="D27" s="69"/>
      <c r="E27" s="109"/>
      <c r="F27" s="50">
        <v>30.88</v>
      </c>
      <c r="G27" s="50">
        <v>0</v>
      </c>
      <c r="H27" s="50">
        <f t="shared" si="0"/>
        <v>30.88</v>
      </c>
      <c r="I27" s="2" t="s">
        <v>94</v>
      </c>
      <c r="J27" s="73"/>
    </row>
    <row r="28" spans="1:10" ht="21" customHeight="1" x14ac:dyDescent="0.25">
      <c r="A28" s="69"/>
      <c r="B28" s="108"/>
      <c r="C28" s="109"/>
      <c r="D28" s="69"/>
      <c r="E28" s="109"/>
      <c r="F28" s="50">
        <v>0</v>
      </c>
      <c r="G28" s="50">
        <v>77.099999999999994</v>
      </c>
      <c r="H28" s="50">
        <f t="shared" si="0"/>
        <v>77.099999999999994</v>
      </c>
      <c r="I28" s="2" t="s">
        <v>96</v>
      </c>
      <c r="J28" s="73"/>
    </row>
    <row r="29" spans="1:10" ht="21" customHeight="1" x14ac:dyDescent="0.25">
      <c r="A29" s="63"/>
      <c r="B29" s="61"/>
      <c r="C29" s="71"/>
      <c r="D29" s="63"/>
      <c r="E29" s="71"/>
      <c r="F29" s="36">
        <v>0</v>
      </c>
      <c r="G29" s="36">
        <v>30.3</v>
      </c>
      <c r="H29" s="36">
        <f t="shared" ref="H29" si="8">F29+G29</f>
        <v>30.3</v>
      </c>
      <c r="I29" s="2" t="s">
        <v>97</v>
      </c>
      <c r="J29" s="73"/>
    </row>
    <row r="30" spans="1:10" s="31" customFormat="1" ht="21" customHeight="1" x14ac:dyDescent="0.25">
      <c r="A30" s="34"/>
      <c r="B30" s="30" t="s">
        <v>61</v>
      </c>
      <c r="C30" s="37">
        <f>SUM(C25)</f>
        <v>0</v>
      </c>
      <c r="D30" s="37">
        <f>SUM(D25)</f>
        <v>0</v>
      </c>
      <c r="E30" s="37">
        <f>SUM(E25)</f>
        <v>0</v>
      </c>
      <c r="F30" s="37">
        <f>SUM(F25:F29)</f>
        <v>685.7299999999999</v>
      </c>
      <c r="G30" s="37">
        <f>SUM(G25:G29)</f>
        <v>107.39999999999999</v>
      </c>
      <c r="H30" s="37">
        <f>SUM(H25:H29)</f>
        <v>793.12999999999988</v>
      </c>
      <c r="I30" s="35"/>
      <c r="J30" s="74"/>
    </row>
    <row r="31" spans="1:10" ht="21" customHeight="1" x14ac:dyDescent="0.25">
      <c r="A31" s="57">
        <v>6</v>
      </c>
      <c r="B31" s="56" t="s">
        <v>57</v>
      </c>
      <c r="C31" s="58">
        <v>0</v>
      </c>
      <c r="D31" s="59"/>
      <c r="E31" s="58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2" t="s">
        <v>71</v>
      </c>
    </row>
    <row r="32" spans="1:10" ht="21" customHeight="1" x14ac:dyDescent="0.2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6"/>
    </row>
    <row r="33" spans="1:10" ht="21" customHeight="1" x14ac:dyDescent="0.25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6"/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6"/>
    </row>
    <row r="35" spans="1:10" s="31" customFormat="1" ht="21" customHeight="1" x14ac:dyDescent="0.25">
      <c r="A35" s="34"/>
      <c r="B35" s="30" t="s">
        <v>62</v>
      </c>
      <c r="C35" s="37">
        <f>SUM(C31)</f>
        <v>0</v>
      </c>
      <c r="D35" s="37">
        <f t="shared" ref="D35:E35" si="9">SUM(D31)</f>
        <v>0</v>
      </c>
      <c r="E35" s="37">
        <f t="shared" si="9"/>
        <v>0</v>
      </c>
      <c r="F35" s="37">
        <f>SUM(F31:F34)</f>
        <v>0</v>
      </c>
      <c r="G35" s="37">
        <f t="shared" ref="G35" si="10">SUM(G31:G34)</f>
        <v>0</v>
      </c>
      <c r="H35" s="37">
        <f>SUM(H31:H34)</f>
        <v>0</v>
      </c>
      <c r="I35" s="35"/>
      <c r="J35" s="77"/>
    </row>
    <row r="36" spans="1:10" ht="21" customHeight="1" x14ac:dyDescent="0.25">
      <c r="A36" s="57">
        <v>7</v>
      </c>
      <c r="B36" s="56" t="s">
        <v>58</v>
      </c>
      <c r="C36" s="58">
        <v>0</v>
      </c>
      <c r="D36" s="59"/>
      <c r="E36" s="58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ht="21" customHeight="1" x14ac:dyDescent="0.25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1"/>
    </row>
    <row r="38" spans="1:10" ht="21" customHeight="1" x14ac:dyDescent="0.25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1"/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 x14ac:dyDescent="0.25">
      <c r="A40" s="34"/>
      <c r="B40" s="30" t="s">
        <v>63</v>
      </c>
      <c r="C40" s="37">
        <f>SUM(C36)</f>
        <v>0</v>
      </c>
      <c r="D40" s="37">
        <f t="shared" ref="D40:E40" si="11">SUM(D36)</f>
        <v>0</v>
      </c>
      <c r="E40" s="37">
        <f t="shared" si="11"/>
        <v>0</v>
      </c>
      <c r="F40" s="37">
        <f>SUM(F36:F39)</f>
        <v>0</v>
      </c>
      <c r="G40" s="37">
        <f t="shared" ref="G40:H40" si="12">SUM(G36:G39)</f>
        <v>0</v>
      </c>
      <c r="H40" s="37">
        <f t="shared" si="12"/>
        <v>0</v>
      </c>
      <c r="I40" s="35"/>
      <c r="J40" s="82"/>
    </row>
    <row r="41" spans="1:10" ht="21" customHeight="1" x14ac:dyDescent="0.25">
      <c r="A41" s="57">
        <v>8</v>
      </c>
      <c r="B41" s="56" t="s">
        <v>3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72</v>
      </c>
    </row>
    <row r="42" spans="1:10" ht="21" customHeight="1" x14ac:dyDescent="0.2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s="31" customFormat="1" ht="21" customHeight="1" x14ac:dyDescent="0.25">
      <c r="A43" s="34"/>
      <c r="B43" s="30" t="s">
        <v>59</v>
      </c>
      <c r="C43" s="37">
        <f>SUM(C41)</f>
        <v>0</v>
      </c>
      <c r="D43" s="37">
        <f t="shared" ref="D43:E43" si="13">SUM(D41)</f>
        <v>0</v>
      </c>
      <c r="E43" s="37">
        <f t="shared" si="13"/>
        <v>0</v>
      </c>
      <c r="F43" s="37">
        <f>SUM(F41:F42)</f>
        <v>0</v>
      </c>
      <c r="G43" s="37">
        <f t="shared" ref="G43:H43" si="14">SUM(G41:G42)</f>
        <v>0</v>
      </c>
      <c r="H43" s="37">
        <f t="shared" si="14"/>
        <v>0</v>
      </c>
      <c r="I43" s="35"/>
      <c r="J43" s="77"/>
    </row>
    <row r="44" spans="1:10" ht="21" customHeight="1" x14ac:dyDescent="0.25">
      <c r="A44" s="57">
        <v>9</v>
      </c>
      <c r="B44" s="56" t="s">
        <v>60</v>
      </c>
      <c r="C44" s="58">
        <v>0</v>
      </c>
      <c r="D44" s="59"/>
      <c r="E44" s="5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2" t="s">
        <v>73</v>
      </c>
    </row>
    <row r="45" spans="1:10" ht="21" customHeight="1" x14ac:dyDescent="0.25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3"/>
    </row>
    <row r="46" spans="1:10" ht="21" customHeight="1" x14ac:dyDescent="0.25">
      <c r="A46" s="57"/>
      <c r="B46" s="56"/>
      <c r="C46" s="58"/>
      <c r="D46" s="59"/>
      <c r="E46" s="58"/>
      <c r="F46" s="36">
        <v>0</v>
      </c>
      <c r="G46" s="36">
        <v>0</v>
      </c>
      <c r="H46" s="36">
        <f t="shared" si="0"/>
        <v>0</v>
      </c>
      <c r="I46" s="2"/>
      <c r="J46" s="73"/>
    </row>
    <row r="47" spans="1:10" s="31" customFormat="1" ht="21" customHeight="1" x14ac:dyDescent="0.25">
      <c r="A47" s="34"/>
      <c r="B47" s="30" t="s">
        <v>64</v>
      </c>
      <c r="C47" s="37">
        <f>SUM(C44)</f>
        <v>0</v>
      </c>
      <c r="D47" s="37">
        <f t="shared" ref="D47:E47" si="15">SUM(D44)</f>
        <v>0</v>
      </c>
      <c r="E47" s="37">
        <f t="shared" si="15"/>
        <v>0</v>
      </c>
      <c r="F47" s="37">
        <f>SUM(F44:F46)</f>
        <v>0</v>
      </c>
      <c r="G47" s="37">
        <f t="shared" ref="G47:H47" si="16">SUM(G44:G46)</f>
        <v>0</v>
      </c>
      <c r="H47" s="37">
        <f t="shared" si="16"/>
        <v>0</v>
      </c>
      <c r="I47" s="35"/>
      <c r="J47" s="74"/>
    </row>
    <row r="48" spans="1:10" ht="21" customHeight="1" x14ac:dyDescent="0.25">
      <c r="A48" s="62">
        <v>10</v>
      </c>
      <c r="B48" s="56" t="s">
        <v>5</v>
      </c>
      <c r="C48" s="58">
        <v>0</v>
      </c>
      <c r="D48" s="59"/>
      <c r="E48" s="58">
        <f t="shared" si="2"/>
        <v>0</v>
      </c>
      <c r="F48" s="36">
        <v>90</v>
      </c>
      <c r="G48" s="36">
        <v>0</v>
      </c>
      <c r="H48" s="36">
        <f t="shared" si="0"/>
        <v>90</v>
      </c>
      <c r="I48" s="2" t="s">
        <v>95</v>
      </c>
      <c r="J48" s="80"/>
    </row>
    <row r="49" spans="1:10" ht="21" customHeight="1" x14ac:dyDescent="0.25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ref="H49:H54" si="17">F49+G49</f>
        <v>0</v>
      </c>
      <c r="I49" s="2"/>
      <c r="J49" s="81"/>
    </row>
    <row r="50" spans="1:10" ht="21" customHeight="1" x14ac:dyDescent="0.25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7"/>
        <v>0</v>
      </c>
      <c r="I50" s="2"/>
      <c r="J50" s="81"/>
    </row>
    <row r="51" spans="1:10" ht="21" customHeight="1" x14ac:dyDescent="0.25">
      <c r="A51" s="69"/>
      <c r="B51" s="56"/>
      <c r="C51" s="58"/>
      <c r="D51" s="59"/>
      <c r="E51" s="58"/>
      <c r="F51" s="36">
        <v>0</v>
      </c>
      <c r="G51" s="36">
        <v>0</v>
      </c>
      <c r="H51" s="36">
        <f t="shared" si="17"/>
        <v>0</v>
      </c>
      <c r="I51" s="2"/>
      <c r="J51" s="81"/>
    </row>
    <row r="52" spans="1:10" ht="21" customHeight="1" x14ac:dyDescent="0.25">
      <c r="A52" s="69"/>
      <c r="B52" s="56"/>
      <c r="C52" s="58"/>
      <c r="D52" s="59"/>
      <c r="E52" s="58"/>
      <c r="F52" s="36">
        <v>0</v>
      </c>
      <c r="G52" s="36">
        <v>0</v>
      </c>
      <c r="H52" s="36">
        <f t="shared" si="17"/>
        <v>0</v>
      </c>
      <c r="I52" s="2"/>
      <c r="J52" s="81"/>
    </row>
    <row r="53" spans="1:10" ht="21" customHeight="1" x14ac:dyDescent="0.25">
      <c r="A53" s="69"/>
      <c r="B53" s="56"/>
      <c r="C53" s="58"/>
      <c r="D53" s="59"/>
      <c r="E53" s="58"/>
      <c r="F53" s="36">
        <v>0</v>
      </c>
      <c r="G53" s="36">
        <v>0</v>
      </c>
      <c r="H53" s="36">
        <f t="shared" si="17"/>
        <v>0</v>
      </c>
      <c r="I53" s="2"/>
      <c r="J53" s="81"/>
    </row>
    <row r="54" spans="1:10" ht="21" customHeight="1" x14ac:dyDescent="0.25">
      <c r="A54" s="63"/>
      <c r="B54" s="56"/>
      <c r="C54" s="58"/>
      <c r="D54" s="59"/>
      <c r="E54" s="58"/>
      <c r="F54" s="36">
        <v>0</v>
      </c>
      <c r="G54" s="36">
        <v>0</v>
      </c>
      <c r="H54" s="36">
        <f t="shared" si="17"/>
        <v>0</v>
      </c>
      <c r="I54" s="2"/>
      <c r="J54" s="81"/>
    </row>
    <row r="55" spans="1:10" s="31" customFormat="1" ht="21" customHeight="1" x14ac:dyDescent="0.25">
      <c r="A55" s="34"/>
      <c r="B55" s="30" t="s">
        <v>65</v>
      </c>
      <c r="C55" s="37">
        <f>SUM(C48)</f>
        <v>0</v>
      </c>
      <c r="D55" s="37">
        <f t="shared" ref="D55:E55" si="18">SUM(D48)</f>
        <v>0</v>
      </c>
      <c r="E55" s="37">
        <f t="shared" si="18"/>
        <v>0</v>
      </c>
      <c r="F55" s="37">
        <f>SUM(F48:F54)</f>
        <v>90</v>
      </c>
      <c r="G55" s="37">
        <f t="shared" ref="G55:H55" si="19">SUM(G48:G54)</f>
        <v>0</v>
      </c>
      <c r="H55" s="37">
        <f t="shared" si="19"/>
        <v>90</v>
      </c>
      <c r="I55" s="35"/>
      <c r="J55" s="82"/>
    </row>
    <row r="56" spans="1:10" ht="21" customHeight="1" x14ac:dyDescent="0.25">
      <c r="A56" s="34"/>
      <c r="B56" s="30" t="s">
        <v>66</v>
      </c>
      <c r="C56" s="37">
        <f>SUM(C55,C47,C43,C40,C35,C30,C24,C21,C16,C13)</f>
        <v>0</v>
      </c>
      <c r="D56" s="37">
        <f>SUM(D55,D47,D43,D40,D35,D30,D24,D21,D16,D13)</f>
        <v>0</v>
      </c>
      <c r="E56" s="37">
        <f>SUM(E55,E47,E43,E40,E35,E30,E24,E21,E16,E13)</f>
        <v>0</v>
      </c>
      <c r="F56" s="37">
        <f>SUM(F55,F47,F43,F40,F35,F30,F24,F21,F16,F13)</f>
        <v>6001.0599999999995</v>
      </c>
      <c r="G56" s="37">
        <f>SUM(G55,G47,G43,G40,G35,G30,G24,G21,G16,G13)</f>
        <v>107.39999999999999</v>
      </c>
      <c r="H56" s="37">
        <f>SUM(H55,H47,H43,H40,H35,H30,H24,H21,H16,H13)</f>
        <v>6108.46</v>
      </c>
      <c r="I56" s="35"/>
      <c r="J56" s="39"/>
    </row>
    <row r="60" spans="1:10" ht="21" customHeight="1" x14ac:dyDescent="0.25">
      <c r="A60" s="66" t="s">
        <v>12</v>
      </c>
      <c r="B60" s="67"/>
      <c r="C60" s="64" t="s">
        <v>13</v>
      </c>
      <c r="D60" s="64"/>
      <c r="E60" s="64" t="s">
        <v>17</v>
      </c>
      <c r="F60" s="64"/>
      <c r="G60" s="64" t="s">
        <v>18</v>
      </c>
      <c r="H60" s="64"/>
      <c r="I60" s="32" t="s">
        <v>14</v>
      </c>
    </row>
    <row r="61" spans="1:10" ht="21" customHeight="1" x14ac:dyDescent="0.25">
      <c r="A61" s="68">
        <f>E56</f>
        <v>0</v>
      </c>
      <c r="B61" s="65"/>
      <c r="C61" s="65">
        <f>H56</f>
        <v>6108.46</v>
      </c>
      <c r="D61" s="65"/>
      <c r="E61" s="65">
        <f>F56</f>
        <v>6001.0599999999995</v>
      </c>
      <c r="F61" s="65"/>
      <c r="G61" s="65">
        <f>G56</f>
        <v>107.39999999999999</v>
      </c>
      <c r="H61" s="65"/>
      <c r="I61" s="33">
        <f>A61-C61</f>
        <v>-6108.46</v>
      </c>
    </row>
    <row r="63" spans="1:10" ht="21" customHeight="1" x14ac:dyDescent="0.25">
      <c r="A63" s="40" t="s">
        <v>77</v>
      </c>
      <c r="B63" s="41"/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  <mergeCell ref="A14:A15"/>
    <mergeCell ref="B14:B15"/>
    <mergeCell ref="C14:C15"/>
    <mergeCell ref="D14:D15"/>
    <mergeCell ref="E14:E15"/>
    <mergeCell ref="J14:J16"/>
    <mergeCell ref="J41:J43"/>
    <mergeCell ref="J4:J5"/>
    <mergeCell ref="H4:I5"/>
    <mergeCell ref="J48:J55"/>
    <mergeCell ref="J17:J21"/>
    <mergeCell ref="J6:J7"/>
    <mergeCell ref="J8:J13"/>
    <mergeCell ref="J22:J24"/>
    <mergeCell ref="J36:J40"/>
    <mergeCell ref="J44:J47"/>
    <mergeCell ref="J25:J30"/>
    <mergeCell ref="J31:J35"/>
    <mergeCell ref="C17:C20"/>
    <mergeCell ref="E17:E20"/>
    <mergeCell ref="D17:D20"/>
    <mergeCell ref="D22:D23"/>
    <mergeCell ref="C25:C29"/>
    <mergeCell ref="D25:D29"/>
    <mergeCell ref="E25:E29"/>
    <mergeCell ref="C22:C23"/>
    <mergeCell ref="E22:E23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A17:A20"/>
    <mergeCell ref="A22:A23"/>
    <mergeCell ref="A31:A34"/>
    <mergeCell ref="A36:A39"/>
    <mergeCell ref="A41:A42"/>
    <mergeCell ref="A25:A29"/>
    <mergeCell ref="B17:B20"/>
    <mergeCell ref="B22:B23"/>
    <mergeCell ref="B31:B34"/>
    <mergeCell ref="B36:B39"/>
    <mergeCell ref="B41:B42"/>
    <mergeCell ref="B25:B2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4"/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2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25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 x14ac:dyDescent="0.25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 x14ac:dyDescent="0.25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 x14ac:dyDescent="0.2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4">
        <f>J8</f>
        <v>0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88</v>
      </c>
      <c r="E33" s="86" t="s">
        <v>89</v>
      </c>
      <c r="F33" s="86"/>
      <c r="G33" s="19" t="s">
        <v>87</v>
      </c>
      <c r="H33" s="19" t="s">
        <v>85</v>
      </c>
      <c r="I33" s="104" t="s">
        <v>86</v>
      </c>
      <c r="J33" s="104"/>
      <c r="K33" s="45" t="s">
        <v>84</v>
      </c>
    </row>
    <row r="34" spans="2:11" ht="20.100000000000001" customHeight="1" x14ac:dyDescent="0.25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25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25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2022-02-28T04:41:44Z</cp:lastPrinted>
  <dcterms:created xsi:type="dcterms:W3CDTF">2014-04-15T08:52:03Z</dcterms:created>
  <dcterms:modified xsi:type="dcterms:W3CDTF">2022-02-28T04:43:36Z</dcterms:modified>
</cp:coreProperties>
</file>