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E83F3A1D-6043-4CA2-B475-9225F14C0AF2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8" i="3" l="1"/>
  <c r="H48" i="3"/>
  <c r="H47" i="3"/>
  <c r="H46" i="3"/>
  <c r="H45" i="3"/>
  <c r="H22" i="3"/>
  <c r="H49" i="3" l="1"/>
  <c r="E45" i="3"/>
  <c r="E49" i="3" s="1"/>
  <c r="I38" i="4"/>
  <c r="I39" i="4"/>
  <c r="H40" i="4"/>
  <c r="I37" i="4"/>
  <c r="I40" i="4"/>
  <c r="I21" i="4"/>
  <c r="G24" i="4"/>
  <c r="H21" i="4"/>
  <c r="B24" i="4" s="1"/>
  <c r="K24" i="4" s="1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6" i="3"/>
  <c r="H13" i="3" l="1"/>
  <c r="G50" i="3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<sst xmlns="http://schemas.openxmlformats.org/spreadsheetml/2006/main" count="116" uniqueCount="98">
  <si>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</si>
  <si>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</si>
  <si>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</si>
  <si>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</si>
  <si>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</si>
  <si>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</si>
  <si>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</si>
  <si>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</si>
  <si>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</si>
  <si>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</si>
  <si>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</si>
  <si>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</si>
  <si>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</si>
  <si>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</si>
  <si>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</si>
  <si>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</si>
  <si>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</si>
  <si>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</si>
  <si>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</si>
  <si>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</si>
  <si>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</si>
  <si>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</si>
  <si>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</si>
  <si>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</si>
  <si>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</si>
  <si>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</si>
  <si>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</si>
  <si>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</si>
  <si>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</si>
  <si>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</si>
  <si>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</si>
  <si>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</si>
  <si>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</si>
  <si>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</si>
  <si>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</si>
  <si>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</si>
  <si>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</si>
  <si>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</si>
  <si>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</si>
  <si>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</si>
  <si>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</si>
  <si>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</si>
  <si>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</si>
  <si>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</si>
  <si>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</si>
  <si>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</si>
  <si>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</si>
  <si>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</si>
  <si>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</si>
  <si>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</si>
  <si>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</si>
  <si>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</si>
  <si>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</si>
  <si>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</si>
  <si>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</si>
  <si>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</si>
  <si>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</si>
  <si>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</si>
  <si>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</si>
  <si>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</si>
  <si>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</si>
  <si>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</si>
  <si>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</si>
  <si>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</si>
  <si>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</si>
  <si>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</si>
  <si>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</si>
  <si>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</si>
  <si>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</si>
  <si>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</si>
  <si>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</si>
  <si>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</si>
  <si>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</si>
  <si>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</si>
  <si>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</si>
  <si>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</si>
  <si>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</si>
  <si>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</si>
  <si>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</si>
  <si>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</si>
  <si>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</si>
  <si>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</si>
  <si>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</si>
  <si>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</si>
  <si>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</si>
  <si>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</si>
  <si>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</si>
  <si>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</si>
  <si>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</si>
  <si>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医药部</t>
    <phoneticPr fontId="1" type="noConversion"/>
  </si>
  <si>
    <t>团号：HMJB-210729-AKB423</t>
    <phoneticPr fontId="1" type="noConversion"/>
  </si>
  <si>
    <t>会议日期：2021.7.30-8.1</t>
    <phoneticPr fontId="1" type="noConversion"/>
  </si>
  <si>
    <t>其他</t>
    <phoneticPr fontId="1" type="noConversion"/>
  </si>
  <si>
    <t>火车票、机票</t>
    <phoneticPr fontId="1" type="noConversion"/>
  </si>
  <si>
    <t>打车费</t>
    <phoneticPr fontId="1" type="noConversion"/>
  </si>
  <si>
    <t>郭海燕</t>
    <phoneticPr fontId="1" type="noConversion"/>
  </si>
  <si>
    <t>7.29-8.1</t>
    <phoneticPr fontId="1" type="noConversion"/>
  </si>
  <si>
    <t>HMJB-210729-AKB423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</si>
</sst>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24" bestFit="1" customWidth="1"/>
    <col min="4" max="4" width="7.089843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 x14ac:dyDescent="0.25">
      <c r="H4" s="85" t="s">
        <v>90</v>
      </c>
      <c r="I4" s="85"/>
      <c r="J4" s="85" t="s">
        <v>91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59" t="s">
        <v>43</v>
      </c>
      <c r="B6" s="56" t="s">
        <v>0</v>
      </c>
      <c r="C6" s="57" t="s">
        <v>10</v>
      </c>
      <c r="D6" s="57"/>
      <c r="E6" s="57"/>
      <c r="F6" s="58" t="s">
        <v>9</v>
      </c>
      <c r="G6" s="58"/>
      <c r="H6" s="58"/>
      <c r="I6" s="58"/>
      <c r="J6" s="56" t="s">
        <v>5</v>
      </c>
    </row>
    <row r="7" spans="1:12" ht="21" customHeight="1" x14ac:dyDescent="0.25">
      <c r="A7" s="59"/>
      <c r="B7" s="56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56"/>
    </row>
    <row r="8" spans="1:12" ht="21" customHeight="1" x14ac:dyDescent="0.25">
      <c r="A8" s="61">
        <v>1</v>
      </c>
      <c r="B8" s="60" t="s">
        <v>2</v>
      </c>
      <c r="C8" s="62">
        <v>4000</v>
      </c>
      <c r="D8" s="63">
        <v>1</v>
      </c>
      <c r="E8" s="62">
        <f>C8*D8</f>
        <v>4000</v>
      </c>
      <c r="F8" s="31">
        <v>3650.5</v>
      </c>
      <c r="G8" s="31">
        <v>0</v>
      </c>
      <c r="H8" s="31">
        <f>F8+G8</f>
        <v>3650.5</v>
      </c>
      <c r="I8" s="2" t="s">
        <v>93</v>
      </c>
      <c r="J8" s="90" t="s">
        <v>70</v>
      </c>
    </row>
    <row r="9" spans="1:12" ht="21" customHeight="1" x14ac:dyDescent="0.25">
      <c r="A9" s="61"/>
      <c r="B9" s="60"/>
      <c r="C9" s="62"/>
      <c r="D9" s="63"/>
      <c r="E9" s="62"/>
      <c r="F9" s="31">
        <v>1593.65</v>
      </c>
      <c r="G9" s="31">
        <v>0</v>
      </c>
      <c r="H9" s="31">
        <f t="shared" ref="H9:H43" si="0">F9+G9</f>
        <v>1593.65</v>
      </c>
      <c r="I9" s="2" t="s">
        <v>94</v>
      </c>
      <c r="J9" s="80"/>
    </row>
    <row r="10" spans="1:12" ht="21" customHeight="1" x14ac:dyDescent="0.25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80"/>
    </row>
    <row r="11" spans="1:12" ht="21" customHeight="1" x14ac:dyDescent="0.25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80"/>
    </row>
    <row r="12" spans="1:12" ht="21" customHeight="1" x14ac:dyDescent="0.25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80"/>
    </row>
    <row r="13" spans="1:12" s="26" customFormat="1" ht="21" customHeight="1" x14ac:dyDescent="0.25">
      <c r="A13" s="29"/>
      <c r="B13" s="25" t="s">
        <v>45</v>
      </c>
      <c r="C13" s="32">
        <f>SUM(C8)</f>
        <v>4000</v>
      </c>
      <c r="D13" s="32">
        <f>SUM(D8)</f>
        <v>1</v>
      </c>
      <c r="E13" s="32">
        <f>SUM(E8)</f>
        <v>4000</v>
      </c>
      <c r="F13" s="32">
        <f>SUM(F8:F12)</f>
        <v>5244.15</v>
      </c>
      <c r="G13" s="32">
        <f t="shared" ref="G13" si="1">SUM(G8:G12)</f>
        <v>0</v>
      </c>
      <c r="H13" s="32">
        <f>SUM(H8:H12)</f>
        <v>5244.15</v>
      </c>
      <c r="I13" s="30"/>
      <c r="J13" s="81"/>
    </row>
    <row r="14" spans="1:12" ht="21" customHeight="1" x14ac:dyDescent="0.25">
      <c r="A14" s="66">
        <v>2</v>
      </c>
      <c r="B14" s="64" t="s">
        <v>46</v>
      </c>
      <c r="C14" s="75">
        <v>0</v>
      </c>
      <c r="D14" s="66"/>
      <c r="E14" s="77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9" t="s">
        <v>62</v>
      </c>
    </row>
    <row r="15" spans="1:12" ht="21" customHeight="1" x14ac:dyDescent="0.25">
      <c r="A15" s="67"/>
      <c r="B15" s="65"/>
      <c r="C15" s="76"/>
      <c r="D15" s="67"/>
      <c r="E15" s="78"/>
      <c r="F15" s="31">
        <v>0</v>
      </c>
      <c r="G15" s="31">
        <v>0</v>
      </c>
      <c r="H15" s="31">
        <f t="shared" ref="H15" si="3">F15+G15</f>
        <v>0</v>
      </c>
      <c r="I15" s="2"/>
      <c r="J15" s="80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1"/>
    </row>
    <row r="17" spans="1:10" ht="21" customHeight="1" x14ac:dyDescent="0.25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82" t="s">
        <v>63</v>
      </c>
    </row>
    <row r="18" spans="1:10" ht="21" customHeight="1" x14ac:dyDescent="0.25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3"/>
    </row>
    <row r="19" spans="1:10" ht="21" customHeight="1" x14ac:dyDescent="0.25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3"/>
    </row>
    <row r="20" spans="1:10" ht="21" customHeight="1" x14ac:dyDescent="0.25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3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4"/>
    </row>
    <row r="22" spans="1:10" ht="21" customHeight="1" x14ac:dyDescent="0.25">
      <c r="A22" s="61">
        <v>4</v>
      </c>
      <c r="B22" s="60" t="s">
        <v>4</v>
      </c>
      <c r="C22" s="62"/>
      <c r="D22" s="63"/>
      <c r="E22" s="62">
        <f t="shared" si="2"/>
        <v>0</v>
      </c>
      <c r="F22" s="54">
        <v>1780</v>
      </c>
      <c r="G22" s="54">
        <v>0</v>
      </c>
      <c r="H22" s="54">
        <f t="shared" ref="H22" si="6">F22+G22</f>
        <v>1780</v>
      </c>
      <c r="I22" s="2"/>
      <c r="J22" s="82" t="s">
        <v>64</v>
      </c>
    </row>
    <row r="23" spans="1:10" ht="21" customHeight="1" x14ac:dyDescent="0.25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3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7">SUM(D22)</f>
        <v>0</v>
      </c>
      <c r="E24" s="32">
        <f t="shared" si="7"/>
        <v>0</v>
      </c>
      <c r="F24" s="32">
        <f>SUM(F22:F23)</f>
        <v>1780</v>
      </c>
      <c r="G24" s="32">
        <f t="shared" ref="G24" si="8">SUM(G22:G23)</f>
        <v>0</v>
      </c>
      <c r="H24" s="32">
        <f>SUM(H22:H23)</f>
        <v>1780</v>
      </c>
      <c r="I24" s="30"/>
      <c r="J24" s="84"/>
    </row>
    <row r="25" spans="1:10" ht="21" customHeight="1" x14ac:dyDescent="0.25">
      <c r="A25" s="66">
        <v>5</v>
      </c>
      <c r="B25" s="64" t="s">
        <v>51</v>
      </c>
      <c r="C25" s="75">
        <v>0</v>
      </c>
      <c r="D25" s="66"/>
      <c r="E25" s="77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9" t="s">
        <v>65</v>
      </c>
    </row>
    <row r="26" spans="1:10" ht="21" customHeight="1" x14ac:dyDescent="0.25">
      <c r="A26" s="67"/>
      <c r="B26" s="65"/>
      <c r="C26" s="76"/>
      <c r="D26" s="67"/>
      <c r="E26" s="78"/>
      <c r="F26" s="31">
        <v>0</v>
      </c>
      <c r="G26" s="31">
        <v>0</v>
      </c>
      <c r="H26" s="31">
        <f t="shared" ref="H26" si="9">F26+G26</f>
        <v>0</v>
      </c>
      <c r="I26" s="2"/>
      <c r="J26" s="80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81"/>
    </row>
    <row r="28" spans="1:10" ht="21" customHeight="1" x14ac:dyDescent="0.25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9" t="s">
        <v>66</v>
      </c>
    </row>
    <row r="29" spans="1:10" ht="21" customHeight="1" x14ac:dyDescent="0.25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3"/>
    </row>
    <row r="30" spans="1:10" ht="21" customHeight="1" x14ac:dyDescent="0.25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3"/>
    </row>
    <row r="31" spans="1:10" ht="21" customHeight="1" x14ac:dyDescent="0.25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3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84"/>
    </row>
    <row r="33" spans="1:10" ht="21" customHeight="1" x14ac:dyDescent="0.25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7"/>
    </row>
    <row r="34" spans="1:10" ht="21" customHeight="1" x14ac:dyDescent="0.25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8"/>
    </row>
    <row r="35" spans="1:10" ht="21" customHeight="1" x14ac:dyDescent="0.25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8"/>
    </row>
    <row r="36" spans="1:10" ht="21" customHeight="1" x14ac:dyDescent="0.25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8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89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2" t="s">
        <v>67</v>
      </c>
    </row>
    <row r="39" spans="1:10" ht="21" customHeight="1" x14ac:dyDescent="0.25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3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84"/>
    </row>
    <row r="41" spans="1:10" ht="21" customHeight="1" x14ac:dyDescent="0.25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9" t="s">
        <v>68</v>
      </c>
    </row>
    <row r="42" spans="1:10" ht="21" customHeight="1" x14ac:dyDescent="0.25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80"/>
    </row>
    <row r="43" spans="1:10" ht="21" customHeight="1" x14ac:dyDescent="0.25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80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81"/>
    </row>
    <row r="45" spans="1:10" ht="21" customHeight="1" x14ac:dyDescent="0.25">
      <c r="A45" s="66">
        <v>10</v>
      </c>
      <c r="B45" s="73" t="s">
        <v>92</v>
      </c>
      <c r="C45" s="62">
        <v>1000</v>
      </c>
      <c r="D45" s="61">
        <v>1</v>
      </c>
      <c r="E45" s="62">
        <f>C45*D45</f>
        <v>1000</v>
      </c>
      <c r="F45" s="54">
        <v>39</v>
      </c>
      <c r="G45" s="54">
        <v>0</v>
      </c>
      <c r="H45" s="54">
        <f t="shared" ref="H45:H48" si="20">F45+G45</f>
        <v>39</v>
      </c>
      <c r="I45" s="16"/>
      <c r="J45" s="87"/>
    </row>
    <row r="46" spans="1:10" ht="21" customHeight="1" x14ac:dyDescent="0.25">
      <c r="A46" s="74"/>
      <c r="B46" s="73"/>
      <c r="C46" s="62"/>
      <c r="D46" s="61"/>
      <c r="E46" s="62"/>
      <c r="F46" s="54">
        <v>0</v>
      </c>
      <c r="G46" s="54">
        <v>0</v>
      </c>
      <c r="H46" s="54">
        <f t="shared" si="20"/>
        <v>0</v>
      </c>
      <c r="I46" s="16"/>
      <c r="J46" s="88"/>
    </row>
    <row r="47" spans="1:10" ht="21" customHeight="1" x14ac:dyDescent="0.25">
      <c r="A47" s="74"/>
      <c r="B47" s="73"/>
      <c r="C47" s="62"/>
      <c r="D47" s="61"/>
      <c r="E47" s="62"/>
      <c r="F47" s="54">
        <v>0</v>
      </c>
      <c r="G47" s="54">
        <v>0</v>
      </c>
      <c r="H47" s="54">
        <f t="shared" si="20"/>
        <v>0</v>
      </c>
      <c r="I47" s="16"/>
      <c r="J47" s="88"/>
    </row>
    <row r="48" spans="1:10" ht="21" customHeight="1" x14ac:dyDescent="0.25">
      <c r="A48" s="67"/>
      <c r="B48" s="73"/>
      <c r="C48" s="62"/>
      <c r="D48" s="61"/>
      <c r="E48" s="62"/>
      <c r="F48" s="54">
        <v>0</v>
      </c>
      <c r="G48" s="54">
        <v>0</v>
      </c>
      <c r="H48" s="54">
        <f t="shared" si="20"/>
        <v>0</v>
      </c>
      <c r="I48" s="16"/>
      <c r="J48" s="88"/>
    </row>
    <row r="49" spans="1:10" s="26" customFormat="1" ht="21" customHeight="1" x14ac:dyDescent="0.25">
      <c r="A49" s="29"/>
      <c r="B49" s="25" t="s">
        <v>60</v>
      </c>
      <c r="C49" s="32">
        <f>SUM(C45)</f>
        <v>1000</v>
      </c>
      <c r="D49" s="32">
        <f>SUM(D45)</f>
        <v>1</v>
      </c>
      <c r="E49" s="32">
        <f>SUM(E45)</f>
        <v>1000</v>
      </c>
      <c r="F49" s="32">
        <f>SUM(F45:F48)</f>
        <v>39</v>
      </c>
      <c r="G49" s="32">
        <f>SUM(G45:G48)</f>
        <v>0</v>
      </c>
      <c r="H49" s="32">
        <f>SUM(H45:H48)</f>
        <v>39</v>
      </c>
      <c r="I49" s="30"/>
      <c r="J49" s="89"/>
    </row>
    <row r="50" spans="1:10" ht="21" customHeight="1" x14ac:dyDescent="0.25">
      <c r="A50" s="29"/>
      <c r="B50" s="25" t="s">
        <v>61</v>
      </c>
      <c r="C50" s="32">
        <f t="shared" ref="C50:H50" si="21">SUM(C49,C44,C40,C37,C32,C27,C24,C21,C16,C13)</f>
        <v>5000</v>
      </c>
      <c r="D50" s="32">
        <f t="shared" si="21"/>
        <v>2</v>
      </c>
      <c r="E50" s="32">
        <f t="shared" si="21"/>
        <v>5000</v>
      </c>
      <c r="F50" s="32">
        <f t="shared" si="21"/>
        <v>7063.15</v>
      </c>
      <c r="G50" s="32">
        <f t="shared" si="21"/>
        <v>0</v>
      </c>
      <c r="H50" s="32">
        <f t="shared" si="21"/>
        <v>7063.15</v>
      </c>
      <c r="I50" s="30"/>
      <c r="J50" s="34"/>
    </row>
    <row r="54" spans="1:10" ht="21" customHeight="1" x14ac:dyDescent="0.25">
      <c r="A54" s="70" t="s">
        <v>11</v>
      </c>
      <c r="B54" s="71"/>
      <c r="C54" s="68" t="s">
        <v>12</v>
      </c>
      <c r="D54" s="68"/>
      <c r="E54" s="68" t="s">
        <v>16</v>
      </c>
      <c r="F54" s="68"/>
      <c r="G54" s="68" t="s">
        <v>17</v>
      </c>
      <c r="H54" s="68"/>
      <c r="I54" s="27" t="s">
        <v>13</v>
      </c>
    </row>
    <row r="55" spans="1:10" ht="21" customHeight="1" x14ac:dyDescent="0.25">
      <c r="A55" s="72">
        <f>E50</f>
        <v>5000</v>
      </c>
      <c r="B55" s="69"/>
      <c r="C55" s="69">
        <f>H50</f>
        <v>7063.15</v>
      </c>
      <c r="D55" s="69"/>
      <c r="E55" s="69">
        <f>F50</f>
        <v>7063.15</v>
      </c>
      <c r="F55" s="69"/>
      <c r="G55" s="69">
        <f>G50</f>
        <v>0</v>
      </c>
      <c r="H55" s="69"/>
      <c r="I55" s="28">
        <f>A55-C55</f>
        <v>-2063.1499999999996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H12" sqref="H12:H13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0" t="s">
        <v>18</v>
      </c>
      <c r="E5" s="40"/>
      <c r="F5" s="122" t="s">
        <v>95</v>
      </c>
      <c r="G5" s="122"/>
      <c r="H5" s="40" t="s">
        <v>19</v>
      </c>
      <c r="I5" s="8"/>
      <c r="J5" s="122" t="s">
        <v>89</v>
      </c>
      <c r="K5" s="123"/>
    </row>
    <row r="6" spans="2:11" ht="20.149999999999999" customHeight="1" x14ac:dyDescent="0.25">
      <c r="B6" s="9"/>
      <c r="C6" s="10"/>
      <c r="D6" s="11" t="s">
        <v>20</v>
      </c>
      <c r="E6" s="11"/>
      <c r="F6" s="102" t="s">
        <v>86</v>
      </c>
      <c r="G6" s="102"/>
      <c r="H6" s="11" t="s">
        <v>21</v>
      </c>
      <c r="I6" s="10"/>
      <c r="J6" s="102" t="s">
        <v>85</v>
      </c>
      <c r="K6" s="104"/>
    </row>
    <row r="7" spans="2:11" ht="20.149999999999999" customHeight="1" x14ac:dyDescent="0.25">
      <c r="B7" s="9"/>
      <c r="C7" s="10"/>
      <c r="D7" s="11" t="s">
        <v>22</v>
      </c>
      <c r="E7" s="11"/>
      <c r="F7" s="102" t="s">
        <v>96</v>
      </c>
      <c r="G7" s="102"/>
      <c r="H7" s="11" t="s">
        <v>23</v>
      </c>
      <c r="I7" s="12"/>
      <c r="J7" s="103"/>
      <c r="K7" s="104"/>
    </row>
    <row r="8" spans="2:11" ht="20.149999999999999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8" t="s">
        <v>97</v>
      </c>
      <c r="K8" s="99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27" t="s">
        <v>24</v>
      </c>
      <c r="C10" s="128"/>
      <c r="D10" s="44" t="s">
        <v>25</v>
      </c>
      <c r="E10" s="91" t="s">
        <v>26</v>
      </c>
      <c r="F10" s="93"/>
      <c r="G10" s="47" t="s">
        <v>27</v>
      </c>
      <c r="H10" s="45" t="s">
        <v>28</v>
      </c>
      <c r="I10" s="91" t="s">
        <v>29</v>
      </c>
      <c r="J10" s="93"/>
      <c r="K10" s="47" t="s">
        <v>30</v>
      </c>
    </row>
    <row r="11" spans="2:11" ht="20.149999999999999" customHeight="1" x14ac:dyDescent="0.25">
      <c r="B11" s="107">
        <v>1</v>
      </c>
      <c r="C11" s="108"/>
      <c r="D11" s="124" t="s">
        <v>31</v>
      </c>
      <c r="E11" s="107" t="s">
        <v>32</v>
      </c>
      <c r="F11" s="108"/>
      <c r="G11" s="46"/>
      <c r="H11" s="46"/>
      <c r="I11" s="105"/>
      <c r="J11" s="106"/>
      <c r="K11" s="16"/>
    </row>
    <row r="12" spans="2:11" ht="27" customHeight="1" x14ac:dyDescent="0.25">
      <c r="B12" s="50"/>
      <c r="C12" s="51"/>
      <c r="D12" s="125"/>
      <c r="E12" s="100" t="s">
        <v>33</v>
      </c>
      <c r="F12" s="100"/>
      <c r="G12" s="52"/>
      <c r="H12" s="52">
        <v>386.58</v>
      </c>
      <c r="I12" s="48"/>
      <c r="J12" s="49"/>
      <c r="K12" s="39"/>
    </row>
    <row r="13" spans="2:11" ht="20.149999999999999" customHeight="1" x14ac:dyDescent="0.25">
      <c r="B13" s="50"/>
      <c r="C13" s="51"/>
      <c r="D13" s="125"/>
      <c r="E13" s="107" t="s">
        <v>34</v>
      </c>
      <c r="F13" s="108"/>
      <c r="G13" s="52"/>
      <c r="H13" s="52">
        <v>363.85</v>
      </c>
      <c r="I13" s="105"/>
      <c r="J13" s="106"/>
      <c r="K13" s="53"/>
    </row>
    <row r="14" spans="2:11" ht="20.149999999999999" customHeight="1" x14ac:dyDescent="0.25">
      <c r="B14" s="50"/>
      <c r="C14" s="51"/>
      <c r="D14" s="125"/>
      <c r="E14" s="107" t="s">
        <v>34</v>
      </c>
      <c r="F14" s="108"/>
      <c r="G14" s="52"/>
      <c r="H14" s="52"/>
      <c r="I14" s="105"/>
      <c r="J14" s="106"/>
      <c r="K14" s="53"/>
    </row>
    <row r="15" spans="2:11" ht="20.149999999999999" customHeight="1" x14ac:dyDescent="0.25">
      <c r="B15" s="50"/>
      <c r="C15" s="51"/>
      <c r="D15" s="125"/>
      <c r="E15" s="107" t="s">
        <v>34</v>
      </c>
      <c r="F15" s="108"/>
      <c r="G15" s="52"/>
      <c r="H15" s="52"/>
      <c r="I15" s="105"/>
      <c r="J15" s="106"/>
      <c r="K15" s="16"/>
    </row>
    <row r="16" spans="2:11" ht="20.149999999999999" customHeight="1" x14ac:dyDescent="0.25">
      <c r="B16" s="107">
        <v>3</v>
      </c>
      <c r="C16" s="108"/>
      <c r="D16" s="125"/>
      <c r="E16" s="107" t="s">
        <v>34</v>
      </c>
      <c r="F16" s="108"/>
      <c r="G16" s="52"/>
      <c r="H16" s="52"/>
      <c r="I16" s="105"/>
      <c r="J16" s="106"/>
      <c r="K16" s="16"/>
    </row>
    <row r="17" spans="1:11" ht="20.149999999999999" customHeight="1" x14ac:dyDescent="0.25">
      <c r="B17" s="107">
        <v>4</v>
      </c>
      <c r="C17" s="108"/>
      <c r="D17" s="125"/>
      <c r="E17" s="107" t="s">
        <v>34</v>
      </c>
      <c r="F17" s="108"/>
      <c r="G17" s="46">
        <v>0</v>
      </c>
      <c r="H17" s="46"/>
      <c r="I17" s="105"/>
      <c r="J17" s="106"/>
      <c r="K17" s="16"/>
    </row>
    <row r="18" spans="1:11" ht="20.149999999999999" customHeight="1" x14ac:dyDescent="0.25">
      <c r="B18" s="107">
        <v>5</v>
      </c>
      <c r="C18" s="108"/>
      <c r="D18" s="124" t="s">
        <v>35</v>
      </c>
      <c r="E18" s="100"/>
      <c r="F18" s="100"/>
      <c r="G18" s="46">
        <v>0</v>
      </c>
      <c r="H18" s="46"/>
      <c r="I18" s="105"/>
      <c r="J18" s="106"/>
      <c r="K18" s="16"/>
    </row>
    <row r="19" spans="1:11" ht="20.149999999999999" customHeight="1" x14ac:dyDescent="0.25">
      <c r="B19" s="107">
        <v>6</v>
      </c>
      <c r="C19" s="108"/>
      <c r="D19" s="125"/>
      <c r="E19" s="100"/>
      <c r="F19" s="100"/>
      <c r="G19" s="46">
        <v>0</v>
      </c>
      <c r="H19" s="46"/>
      <c r="I19" s="105"/>
      <c r="J19" s="106"/>
      <c r="K19" s="16"/>
    </row>
    <row r="20" spans="1:11" ht="20.149999999999999" customHeight="1" x14ac:dyDescent="0.25">
      <c r="B20" s="107">
        <v>7</v>
      </c>
      <c r="C20" s="108"/>
      <c r="D20" s="126"/>
      <c r="E20" s="100"/>
      <c r="F20" s="100"/>
      <c r="G20" s="46">
        <v>0</v>
      </c>
      <c r="H20" s="46"/>
      <c r="I20" s="105"/>
      <c r="J20" s="106"/>
      <c r="K20" s="16"/>
    </row>
    <row r="21" spans="1:11" ht="20.149999999999999" customHeight="1" x14ac:dyDescent="0.25">
      <c r="B21" s="91" t="s">
        <v>36</v>
      </c>
      <c r="C21" s="92"/>
      <c r="D21" s="92"/>
      <c r="E21" s="92"/>
      <c r="F21" s="93"/>
      <c r="G21" s="17">
        <f>SUM(G11:G20)</f>
        <v>0</v>
      </c>
      <c r="H21" s="17">
        <f>SUM(H11:H20)</f>
        <v>750.43000000000006</v>
      </c>
      <c r="I21" s="94">
        <f>SUM(I11:J20)</f>
        <v>0</v>
      </c>
      <c r="J21" s="95"/>
      <c r="K21" s="18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49999999999999" customHeight="1" x14ac:dyDescent="0.25">
      <c r="B23" s="96" t="s">
        <v>28</v>
      </c>
      <c r="C23" s="96"/>
      <c r="D23" s="96"/>
      <c r="E23" s="96"/>
      <c r="F23" s="96"/>
      <c r="G23" s="96" t="s">
        <v>37</v>
      </c>
      <c r="H23" s="96"/>
      <c r="I23" s="96"/>
      <c r="J23" s="96"/>
      <c r="K23" s="47" t="s">
        <v>38</v>
      </c>
    </row>
    <row r="24" spans="1:11" ht="20.149999999999999" customHeight="1" x14ac:dyDescent="0.25">
      <c r="B24" s="97">
        <f>H21</f>
        <v>750.43000000000006</v>
      </c>
      <c r="C24" s="97"/>
      <c r="D24" s="97"/>
      <c r="E24" s="97"/>
      <c r="F24" s="97"/>
      <c r="G24" s="97">
        <f>I21</f>
        <v>0</v>
      </c>
      <c r="H24" s="97"/>
      <c r="I24" s="97"/>
      <c r="J24" s="97"/>
      <c r="K24" s="20">
        <f>SUM(B24:J24)</f>
        <v>750.43000000000006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.149999999999999" customHeight="1" x14ac:dyDescent="0.25">
      <c r="B31" s="7"/>
      <c r="C31" s="8"/>
      <c r="D31" s="40" t="s">
        <v>18</v>
      </c>
      <c r="E31" s="40"/>
      <c r="F31" s="122" t="s">
        <v>87</v>
      </c>
      <c r="G31" s="122"/>
      <c r="H31" s="40" t="s">
        <v>19</v>
      </c>
      <c r="I31" s="8"/>
      <c r="J31" s="122"/>
      <c r="K31" s="123"/>
    </row>
    <row r="32" spans="1:11" ht="20.149999999999999" customHeight="1" x14ac:dyDescent="0.25">
      <c r="B32" s="9"/>
      <c r="C32" s="10"/>
      <c r="D32" s="11" t="s">
        <v>20</v>
      </c>
      <c r="E32" s="11"/>
      <c r="F32" s="102"/>
      <c r="G32" s="102"/>
      <c r="H32" s="11" t="s">
        <v>84</v>
      </c>
      <c r="I32" s="10"/>
      <c r="J32" s="102" t="s">
        <v>88</v>
      </c>
      <c r="K32" s="104"/>
    </row>
    <row r="33" spans="2:11" ht="20.149999999999999" customHeight="1" x14ac:dyDescent="0.25">
      <c r="B33" s="9"/>
      <c r="C33" s="10"/>
      <c r="D33" s="11" t="s">
        <v>22</v>
      </c>
      <c r="E33" s="11"/>
      <c r="F33" s="102"/>
      <c r="G33" s="102"/>
      <c r="H33" s="11" t="s">
        <v>23</v>
      </c>
      <c r="I33" s="12"/>
      <c r="J33" s="103"/>
      <c r="K33" s="104"/>
    </row>
    <row r="34" spans="2:11" ht="20.149999999999999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8"/>
      <c r="K34" s="99"/>
    </row>
    <row r="35" spans="2:11" ht="20.149999999999999" customHeight="1" x14ac:dyDescent="0.25"/>
    <row r="36" spans="2:11" ht="20.149999999999999" customHeight="1" x14ac:dyDescent="0.25">
      <c r="B36" s="100"/>
      <c r="C36" s="100"/>
      <c r="D36" s="38" t="s">
        <v>82</v>
      </c>
      <c r="E36" s="100" t="s">
        <v>83</v>
      </c>
      <c r="F36" s="100"/>
      <c r="G36" s="46" t="s">
        <v>81</v>
      </c>
      <c r="H36" s="46" t="s">
        <v>79</v>
      </c>
      <c r="I36" s="101" t="s">
        <v>80</v>
      </c>
      <c r="J36" s="101"/>
      <c r="K36" s="39" t="s">
        <v>78</v>
      </c>
    </row>
    <row r="37" spans="2:11" ht="25.25" customHeight="1" x14ac:dyDescent="0.25">
      <c r="B37" s="116">
        <v>1</v>
      </c>
      <c r="C37" s="117"/>
      <c r="D37" s="113" t="s">
        <v>86</v>
      </c>
      <c r="E37" s="115"/>
      <c r="F37" s="100"/>
      <c r="G37" s="46"/>
      <c r="H37" s="46"/>
      <c r="I37" s="105">
        <f t="shared" ref="I37" si="0">G37*H37</f>
        <v>0</v>
      </c>
      <c r="J37" s="106"/>
      <c r="K37" s="109" t="s">
        <v>87</v>
      </c>
    </row>
    <row r="38" spans="2:11" ht="25.25" customHeight="1" x14ac:dyDescent="0.25">
      <c r="B38" s="118"/>
      <c r="C38" s="119"/>
      <c r="D38" s="114"/>
      <c r="E38" s="112"/>
      <c r="F38" s="112"/>
      <c r="G38" s="52"/>
      <c r="H38" s="52"/>
      <c r="I38" s="105">
        <f t="shared" ref="I38:I39" si="1">G38*H38</f>
        <v>0</v>
      </c>
      <c r="J38" s="106"/>
      <c r="K38" s="110"/>
    </row>
    <row r="39" spans="2:11" ht="25.25" customHeight="1" x14ac:dyDescent="0.25">
      <c r="B39" s="120"/>
      <c r="C39" s="121"/>
      <c r="D39" s="114"/>
      <c r="E39" s="112"/>
      <c r="F39" s="112"/>
      <c r="G39" s="46"/>
      <c r="H39" s="46"/>
      <c r="I39" s="105">
        <f t="shared" si="1"/>
        <v>0</v>
      </c>
      <c r="J39" s="106"/>
      <c r="K39" s="111"/>
    </row>
    <row r="40" spans="2:11" ht="20.149999999999999" customHeight="1" x14ac:dyDescent="0.25">
      <c r="B40" s="91" t="s">
        <v>36</v>
      </c>
      <c r="C40" s="92"/>
      <c r="D40" s="92"/>
      <c r="E40" s="92"/>
      <c r="F40" s="93"/>
      <c r="G40" s="17"/>
      <c r="H40" s="17">
        <f>SUM(H22:H39)</f>
        <v>0</v>
      </c>
      <c r="I40" s="94">
        <f>SUM(I37:J39)</f>
        <v>0</v>
      </c>
      <c r="J40" s="95"/>
      <c r="K40" s="18"/>
    </row>
    <row r="41" spans="2:11" ht="20.149999999999999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2021-08-30T09:26:03Z</dcterms:modified>
</cp:coreProperties>
</file>