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tabRatio="755"/>
  </bookViews>
  <sheets>
    <sheet name="民生易贷2018西南团建" sheetId="2" r:id="rId1"/>
  </sheets>
  <calcPr calcId="144525" concurrentCalc="0"/>
</workbook>
</file>

<file path=xl/sharedStrings.xml><?xml version="1.0" encoding="utf-8"?>
<sst xmlns="http://schemas.openxmlformats.org/spreadsheetml/2006/main" count="46">
  <si>
    <t>供应商名称：</t>
  </si>
  <si>
    <t>康辉集团北京国际会议展览有限公司</t>
  </si>
  <si>
    <t>项目名称:</t>
  </si>
  <si>
    <t>民生易贷2018西南团建</t>
  </si>
  <si>
    <t>客户名称:</t>
  </si>
  <si>
    <t>深圳泰睿金融服务有限公司</t>
  </si>
  <si>
    <t>时间:</t>
  </si>
  <si>
    <t>2018年09月22日</t>
  </si>
  <si>
    <t>地点：</t>
  </si>
  <si>
    <t>成都</t>
  </si>
  <si>
    <t>人数:</t>
  </si>
  <si>
    <t>30</t>
  </si>
  <si>
    <t>报价时间：</t>
  </si>
  <si>
    <t>2018年09月20日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</si>
  <si>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</si>
  <si>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</si>
  <si>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</si>
  <si>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</si>
  <si>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</si>
  <si>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</si>
  <si>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</si>
  <si>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</si>
  <si>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</si>
  <si>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交通</t>
  </si>
  <si>
    <t>45座大巴</t>
  </si>
  <si>
    <t>辆</t>
  </si>
  <si>
    <t>次</t>
  </si>
  <si>
    <t>全天用车，11:00-24:00，100公里，超时超公里按实际结算</t>
  </si>
  <si>
    <t>GL8接机</t>
  </si>
  <si>
    <t>接机，单次，按实际次数结算</t>
  </si>
  <si>
    <t>交通费用合计</t>
  </si>
  <si>
    <t>门票</t>
  </si>
  <si>
    <t>大熊猫基地门票</t>
  </si>
  <si>
    <t>人</t>
  </si>
  <si>
    <t>天</t>
  </si>
  <si>
    <t>门票费用合计</t>
  </si>
  <si>
    <t>执行人员</t>
  </si>
  <si>
    <t>执行人员费用含餐车补助</t>
  </si>
  <si>
    <t>11:00-24:00，超时按增加一天结算</t>
  </si>
  <si>
    <t>导游</t>
  </si>
  <si>
    <t>熊猫基地讲解</t>
  </si>
  <si>
    <t>执行费用合计</t>
  </si>
  <si>
    <t>合计</t>
  </si>
  <si>
    <t>服务费10%</t>
  </si>
  <si>
    <t>含服务费总价</t>
  </si>
  <si>
    <t>增值税普通发票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</si>
</sst>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"/>
    <numFmt numFmtId="179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8" fillId="6" borderId="1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0" borderId="0" applyProtection="0"/>
    <xf numFmtId="0" fontId="15" fillId="0" borderId="0">
      <alignment vertical="center"/>
    </xf>
    <xf numFmtId="0" fontId="26" fillId="0" borderId="0">
      <alignment vertical="center"/>
    </xf>
    <xf numFmtId="43" fontId="15" fillId="0" borderId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0" fontId="3" fillId="0" borderId="5" xfId="52" applyFont="1" applyFill="1" applyBorder="1" applyAlignment="1">
      <alignment horizontal="center" vertical="center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52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horizontal="right" vertical="center"/>
    </xf>
    <xf numFmtId="177" fontId="4" fillId="0" borderId="4" xfId="52" applyNumberFormat="1" applyFont="1" applyFill="1" applyBorder="1" applyAlignment="1">
      <alignment horizontal="right" vertical="center"/>
    </xf>
    <xf numFmtId="0" fontId="3" fillId="0" borderId="6" xfId="52" applyFont="1" applyFill="1" applyBorder="1" applyAlignment="1">
      <alignment horizontal="center"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0" fontId="3" fillId="0" borderId="3" xfId="52" applyFont="1" applyFill="1" applyBorder="1" applyAlignment="1">
      <alignment horizontal="center" vertical="center"/>
    </xf>
    <xf numFmtId="0" fontId="2" fillId="0" borderId="7" xfId="45" applyFont="1" applyFill="1" applyBorder="1" applyAlignment="1" applyProtection="1">
      <alignment horizontal="center" vertical="center" wrapText="1"/>
      <protection hidden="1"/>
    </xf>
    <xf numFmtId="177" fontId="4" fillId="0" borderId="4" xfId="8" applyNumberFormat="1" applyFont="1" applyFill="1" applyBorder="1" applyAlignment="1">
      <alignment horizontal="center" vertical="center"/>
    </xf>
    <xf numFmtId="0" fontId="3" fillId="3" borderId="8" xfId="52" applyFont="1" applyFill="1" applyBorder="1" applyAlignment="1">
      <alignment horizontal="left" vertical="center"/>
    </xf>
    <xf numFmtId="0" fontId="3" fillId="3" borderId="9" xfId="52" applyFont="1" applyFill="1" applyBorder="1" applyAlignment="1">
      <alignment horizontal="left" vertical="center"/>
    </xf>
    <xf numFmtId="0" fontId="3" fillId="3" borderId="10" xfId="52" applyFont="1" applyFill="1" applyBorder="1" applyAlignment="1">
      <alignment horizontal="left" vertical="center"/>
    </xf>
    <xf numFmtId="177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7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5" fillId="0" borderId="0" xfId="52" applyFont="1" applyAlignment="1">
      <alignment vertical="center"/>
    </xf>
    <xf numFmtId="0" fontId="1" fillId="2" borderId="11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7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2" fillId="0" borderId="7" xfId="45" applyFont="1" applyFill="1" applyBorder="1" applyAlignment="1" applyProtection="1">
      <alignment vertical="center" wrapText="1"/>
      <protection hidden="1"/>
    </xf>
    <xf numFmtId="0" fontId="2" fillId="0" borderId="0" xfId="52" applyFont="1" applyFill="1" applyAlignment="1">
      <alignment horizontal="center" vertical="center"/>
    </xf>
    <xf numFmtId="177" fontId="3" fillId="2" borderId="7" xfId="52" applyNumberFormat="1" applyFont="1" applyFill="1" applyBorder="1" applyAlignment="1">
      <alignment horizontal="left" vertical="center"/>
    </xf>
    <xf numFmtId="177" fontId="4" fillId="0" borderId="12" xfId="52" applyNumberFormat="1" applyFont="1" applyFill="1" applyBorder="1" applyAlignment="1">
      <alignment vertical="center" wrapText="1"/>
    </xf>
    <xf numFmtId="177" fontId="3" fillId="3" borderId="7" xfId="52" applyNumberFormat="1" applyFont="1" applyFill="1" applyBorder="1" applyAlignment="1">
      <alignment horizontal="left" vertical="center"/>
    </xf>
    <xf numFmtId="177" fontId="3" fillId="4" borderId="7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tabSelected="1" zoomScale="85" zoomScaleNormal="85" workbookViewId="0">
      <selection activeCell="F7" sqref="F7"/>
    </sheetView>
  </sheetViews>
  <sheetFormatPr defaultColWidth="9" defaultRowHeight="14.4"/>
  <cols>
    <col min="1" max="1" width="11.6296296296296" style="1" customWidth="1"/>
    <col min="2" max="2" width="40.6296296296296" style="1" customWidth="1"/>
    <col min="3" max="7" width="11.6296296296296" style="1" customWidth="1"/>
    <col min="8" max="8" width="13.7777777777778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15.6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ht="15.6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="1" customFormat="1" ht="15.6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4"/>
      <c r="J3" s="2"/>
      <c r="K3" s="2"/>
      <c r="L3" s="2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ht="15.6" spans="1:22">
      <c r="A4" s="5" t="s">
        <v>6</v>
      </c>
      <c r="B4" s="3" t="s">
        <v>7</v>
      </c>
      <c r="C4" s="4"/>
      <c r="D4" s="4"/>
      <c r="E4" s="4"/>
      <c r="F4" s="4"/>
      <c r="G4" s="4"/>
      <c r="H4" s="4"/>
      <c r="I4" s="37"/>
      <c r="J4" s="2"/>
      <c r="K4" s="2"/>
      <c r="L4" s="2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ht="15.6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39" t="s">
        <v>16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1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1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="1" customFormat="1" ht="15.6" spans="1:22">
      <c r="A11" s="15" t="s">
        <v>23</v>
      </c>
      <c r="B11" s="16" t="s">
        <v>24</v>
      </c>
      <c r="C11" s="17">
        <v>1</v>
      </c>
      <c r="D11" s="17" t="s">
        <v>25</v>
      </c>
      <c r="E11" s="17">
        <v>1</v>
      </c>
      <c r="F11" s="17" t="s">
        <v>26</v>
      </c>
      <c r="G11" s="18">
        <v>2600</v>
      </c>
      <c r="H11" s="19">
        <f>E11*G11*C11</f>
        <v>2600</v>
      </c>
      <c r="I11" s="43" t="s">
        <v>27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="1" customFormat="1" ht="15.6" spans="1:22">
      <c r="A12" s="20"/>
      <c r="B12" s="16" t="s">
        <v>28</v>
      </c>
      <c r="C12" s="17">
        <v>1</v>
      </c>
      <c r="D12" s="17" t="s">
        <v>25</v>
      </c>
      <c r="E12" s="17">
        <v>1</v>
      </c>
      <c r="F12" s="17" t="s">
        <v>26</v>
      </c>
      <c r="G12" s="18">
        <v>300</v>
      </c>
      <c r="H12" s="19">
        <f>E12*G12*C12</f>
        <v>300</v>
      </c>
      <c r="I12" s="43" t="s">
        <v>29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="1" customFormat="1" ht="15.6" spans="1:22">
      <c r="A13" s="21" t="s">
        <v>30</v>
      </c>
      <c r="B13" s="22"/>
      <c r="C13" s="23"/>
      <c r="D13" s="23"/>
      <c r="E13" s="23"/>
      <c r="F13" s="23"/>
      <c r="G13" s="24"/>
      <c r="H13" s="25">
        <f>SUM(H11:H12)</f>
        <v>2900</v>
      </c>
      <c r="I13" s="45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="1" customFormat="1" ht="15.6" spans="1:22">
      <c r="A14" s="26" t="s">
        <v>31</v>
      </c>
      <c r="B14" s="27" t="s">
        <v>32</v>
      </c>
      <c r="C14" s="17">
        <v>30</v>
      </c>
      <c r="D14" s="17" t="s">
        <v>33</v>
      </c>
      <c r="E14" s="17">
        <v>1</v>
      </c>
      <c r="F14" s="17" t="s">
        <v>34</v>
      </c>
      <c r="G14" s="18">
        <v>58</v>
      </c>
      <c r="H14" s="19">
        <f>E14*G14*C14</f>
        <v>1740</v>
      </c>
      <c r="I14" s="43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="1" customFormat="1" ht="15.6" spans="1:22">
      <c r="A15" s="21" t="s">
        <v>35</v>
      </c>
      <c r="B15" s="22"/>
      <c r="C15" s="23"/>
      <c r="D15" s="23"/>
      <c r="E15" s="23"/>
      <c r="F15" s="23"/>
      <c r="G15" s="24"/>
      <c r="H15" s="25">
        <f>SUM(H14:H14)</f>
        <v>1740</v>
      </c>
      <c r="I15" s="45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ht="15" spans="1:22">
      <c r="A16" s="26" t="s">
        <v>36</v>
      </c>
      <c r="B16" s="28" t="s">
        <v>37</v>
      </c>
      <c r="C16" s="17">
        <v>1</v>
      </c>
      <c r="D16" s="17" t="s">
        <v>33</v>
      </c>
      <c r="E16" s="17">
        <v>1</v>
      </c>
      <c r="F16" s="17" t="s">
        <v>34</v>
      </c>
      <c r="G16" s="18">
        <v>600</v>
      </c>
      <c r="H16" s="19">
        <f>C16*E16*G16</f>
        <v>600</v>
      </c>
      <c r="I16" s="46" t="s">
        <v>38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ht="15" spans="1:22">
      <c r="A17" s="26"/>
      <c r="B17" s="28" t="s">
        <v>39</v>
      </c>
      <c r="C17" s="17">
        <v>1</v>
      </c>
      <c r="D17" s="17" t="s">
        <v>33</v>
      </c>
      <c r="E17" s="17">
        <v>1</v>
      </c>
      <c r="F17" s="17" t="s">
        <v>26</v>
      </c>
      <c r="G17" s="18">
        <v>300</v>
      </c>
      <c r="H17" s="19">
        <f>G17*E17*C17</f>
        <v>300</v>
      </c>
      <c r="I17" s="46" t="s">
        <v>40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ht="15.6" spans="1:22">
      <c r="A18" s="21" t="s">
        <v>41</v>
      </c>
      <c r="B18" s="22"/>
      <c r="C18" s="23"/>
      <c r="D18" s="23"/>
      <c r="E18" s="23"/>
      <c r="F18" s="23"/>
      <c r="G18" s="24"/>
      <c r="H18" s="25">
        <f>SUM(H16:H17)</f>
        <v>900</v>
      </c>
      <c r="I18" s="45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ht="15.6" spans="1:22">
      <c r="A19" s="29" t="s">
        <v>42</v>
      </c>
      <c r="B19" s="30"/>
      <c r="C19" s="30"/>
      <c r="D19" s="30"/>
      <c r="E19" s="30"/>
      <c r="F19" s="30"/>
      <c r="G19" s="31"/>
      <c r="H19" s="32">
        <f>H15+H13+H18</f>
        <v>5540</v>
      </c>
      <c r="I19" s="47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ht="15.6" spans="1:9">
      <c r="A20" s="29" t="s">
        <v>43</v>
      </c>
      <c r="B20" s="30"/>
      <c r="C20" s="30"/>
      <c r="D20" s="30"/>
      <c r="E20" s="30"/>
      <c r="F20" s="30"/>
      <c r="G20" s="31"/>
      <c r="H20" s="32">
        <f>H19*0.1</f>
        <v>554</v>
      </c>
      <c r="I20" s="47"/>
    </row>
    <row r="21" ht="15.6" spans="1:9">
      <c r="A21" s="33" t="s">
        <v>44</v>
      </c>
      <c r="B21" s="34"/>
      <c r="C21" s="34"/>
      <c r="D21" s="34"/>
      <c r="E21" s="34"/>
      <c r="F21" s="34"/>
      <c r="G21" s="34"/>
      <c r="H21" s="35">
        <f>H19+H20</f>
        <v>6094</v>
      </c>
      <c r="I21" s="48" t="s">
        <v>45</v>
      </c>
    </row>
  </sheetData>
  <mergeCells count="12">
    <mergeCell ref="C8:H8"/>
    <mergeCell ref="C9:F9"/>
    <mergeCell ref="G9:H9"/>
    <mergeCell ref="A13:B13"/>
    <mergeCell ref="A15:B15"/>
    <mergeCell ref="A18:B18"/>
    <mergeCell ref="A19:G19"/>
    <mergeCell ref="A20:G20"/>
    <mergeCell ref="A21:G21"/>
    <mergeCell ref="A11:A12"/>
    <mergeCell ref="A16:A17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民生易贷2018西南团建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岑余</cp:lastModifiedBy>
  <dcterms:created xsi:type="dcterms:W3CDTF">2012-11-28T09:47:00Z</dcterms:created>
  <cp:lastPrinted>2015-07-08T03:40:00Z</cp:lastPrinted>
  <dcterms:modified xsi:type="dcterms:W3CDTF">2018-09-20T07:01:59Z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