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<sst xmlns="http://schemas.openxmlformats.org/spreadsheetml/2006/main" count="131" uniqueCount="110">
  <si>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</si>
  <si>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</si>
  <si>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</si>
  <si>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</si>
  <si>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</si>
  <si>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</si>
  <si>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</si>
  <si>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</si>
  <si>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</si>
  <si>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</si>
  <si>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</si>
  <si>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</si>
  <si>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</si>
  <si>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</si>
  <si>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</si>
  <si>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</si>
  <si>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</si>
  <si>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</si>
  <si>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</si>
  <si>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</si>
  <si>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</si>
  <si>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</si>
  <si>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</si>
  <si>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</si>
  <si>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</si>
  <si>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</si>
  <si>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</si>
  <si>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</si>
  <si>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</si>
  <si>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</si>
  <si>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</si>
  <si>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</si>
  <si>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</si>
  <si>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</si>
  <si>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</si>
  <si>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</si>
  <si>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</si>
  <si>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</si>
  <si>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</si>
  <si>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</si>
  <si>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</si>
  <si>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</si>
  <si>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奥地利签证中心其他杂费</t>
  </si>
  <si>
    <t>奥地利快递费</t>
  </si>
  <si>
    <t>奥地利打印费</t>
  </si>
  <si>
    <t>澳大利亚银行手续费</t>
  </si>
  <si>
    <t>巴西签证中心其他杂费</t>
  </si>
  <si>
    <t>巴西快递闪送</t>
  </si>
  <si>
    <t>巴西预约费</t>
  </si>
  <si>
    <t>德国签证中心其他杂费</t>
  </si>
  <si>
    <t>德国快递</t>
  </si>
  <si>
    <t>法国签证中心其他杂费</t>
  </si>
  <si>
    <t>法国快递费</t>
  </si>
  <si>
    <t>法国打印费</t>
  </si>
  <si>
    <t>翻译</t>
  </si>
  <si>
    <t>加拿大银行手续费30*13.24</t>
  </si>
  <si>
    <t>加拿大补录指纹</t>
  </si>
  <si>
    <t>加拿大快递</t>
  </si>
  <si>
    <t>美国邮寄</t>
  </si>
  <si>
    <t>挪威签证中心其他费</t>
  </si>
  <si>
    <t>葡萄牙签证中心其他杂费</t>
  </si>
  <si>
    <t>葡萄牙打印费</t>
  </si>
  <si>
    <t>西班牙签证中心其他杂费</t>
  </si>
  <si>
    <t>西班牙打印费</t>
  </si>
  <si>
    <t>匈牙利签证中心其他杂费</t>
  </si>
  <si>
    <t>匈牙利打印费</t>
  </si>
  <si>
    <t>英国使馆加急</t>
  </si>
  <si>
    <t>印尼手续费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</si>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</sst>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0"/>
  <sheetViews>
    <sheetView tabSelected="1" zoomScale="85" zoomScaleNormal="85" topLeftCell="A55" workbookViewId="0">
      <selection activeCell="I78" sqref="I78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3333333333333" customWidth="1"/>
    <col min="7" max="7" width="13" customWidth="1"/>
    <col min="8" max="8" width="12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3"/>
      <c r="J8" s="74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3"/>
      <c r="J9" s="75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3"/>
      <c r="J10" s="75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3"/>
      <c r="J11" s="75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3"/>
      <c r="J12" s="75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6"/>
      <c r="J13" s="77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3"/>
      <c r="J14" s="74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3"/>
      <c r="J15" s="75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6"/>
      <c r="J16" s="77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3"/>
      <c r="J17" s="78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3"/>
      <c r="J18" s="79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3"/>
      <c r="J19" s="79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3"/>
      <c r="J20" s="79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6"/>
      <c r="J21" s="80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3"/>
      <c r="J22" s="78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3"/>
      <c r="J23" s="79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6"/>
      <c r="J24" s="80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3"/>
      <c r="J25" s="74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3"/>
      <c r="J26" s="75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6"/>
      <c r="J27" s="77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3"/>
      <c r="J28" s="74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3"/>
      <c r="J29" s="79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3"/>
      <c r="J30" s="79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3"/>
      <c r="J31" s="79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6"/>
      <c r="J32" s="80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3"/>
      <c r="J33" s="81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3"/>
      <c r="J34" s="82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3"/>
      <c r="J35" s="82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3"/>
      <c r="J36" s="82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6"/>
      <c r="J37" s="83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3"/>
      <c r="J38" s="78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3"/>
      <c r="J39" s="79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6"/>
      <c r="J40" s="80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3"/>
      <c r="J41" s="74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3"/>
      <c r="J42" s="75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3"/>
      <c r="J43" s="75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6"/>
      <c r="J44" s="77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898</v>
      </c>
      <c r="G45" s="58">
        <v>215</v>
      </c>
      <c r="H45" s="58">
        <f>F45+G45</f>
        <v>1113</v>
      </c>
      <c r="I45" s="84" t="s">
        <v>42</v>
      </c>
      <c r="J45" s="81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18</v>
      </c>
      <c r="H46" s="58">
        <f t="shared" ref="H46:H71" si="19">F46+G46</f>
        <v>18</v>
      </c>
      <c r="I46" s="84" t="s">
        <v>43</v>
      </c>
      <c r="J46" s="82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12.5</v>
      </c>
      <c r="H47" s="58">
        <f t="shared" si="19"/>
        <v>12.5</v>
      </c>
      <c r="I47" s="84" t="s">
        <v>44</v>
      </c>
      <c r="J47" s="82"/>
    </row>
    <row r="48" customHeight="1" spans="1:10">
      <c r="A48" s="69"/>
      <c r="B48" s="57"/>
      <c r="C48" s="58"/>
      <c r="D48" s="59"/>
      <c r="E48" s="58"/>
      <c r="F48" s="58">
        <v>115.74</v>
      </c>
      <c r="G48" s="58">
        <v>0</v>
      </c>
      <c r="H48" s="58">
        <f t="shared" si="19"/>
        <v>115.74</v>
      </c>
      <c r="I48" s="84" t="s">
        <v>45</v>
      </c>
      <c r="J48" s="82"/>
    </row>
    <row r="49" customHeight="1" spans="1:10">
      <c r="A49" s="69"/>
      <c r="B49" s="57"/>
      <c r="C49" s="58"/>
      <c r="D49" s="59"/>
      <c r="E49" s="58"/>
      <c r="F49" s="58">
        <v>158</v>
      </c>
      <c r="G49" s="58">
        <v>0</v>
      </c>
      <c r="H49" s="58">
        <f t="shared" si="19"/>
        <v>158</v>
      </c>
      <c r="I49" s="84" t="s">
        <v>46</v>
      </c>
      <c r="J49" s="82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423.3</v>
      </c>
      <c r="H50" s="58">
        <f t="shared" si="19"/>
        <v>423.3</v>
      </c>
      <c r="I50" s="84" t="s">
        <v>47</v>
      </c>
      <c r="J50" s="82"/>
    </row>
    <row r="51" customHeight="1" spans="1:10">
      <c r="A51" s="69"/>
      <c r="B51" s="57"/>
      <c r="C51" s="58"/>
      <c r="D51" s="59"/>
      <c r="E51" s="58"/>
      <c r="F51" s="58">
        <v>0</v>
      </c>
      <c r="G51" s="70">
        <v>1000</v>
      </c>
      <c r="H51" s="58">
        <f t="shared" si="19"/>
        <v>1000</v>
      </c>
      <c r="I51" s="84" t="s">
        <v>48</v>
      </c>
      <c r="J51" s="82"/>
    </row>
    <row r="52" customHeight="1" spans="1:10">
      <c r="A52" s="69"/>
      <c r="B52" s="57"/>
      <c r="C52" s="58"/>
      <c r="D52" s="59"/>
      <c r="E52" s="58"/>
      <c r="F52" s="58">
        <v>2746</v>
      </c>
      <c r="G52" s="58">
        <v>0</v>
      </c>
      <c r="H52" s="58">
        <f t="shared" si="19"/>
        <v>2746</v>
      </c>
      <c r="I52" s="84" t="s">
        <v>49</v>
      </c>
      <c r="J52" s="82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13</v>
      </c>
      <c r="H53" s="58">
        <f t="shared" si="19"/>
        <v>13</v>
      </c>
      <c r="I53" s="84" t="s">
        <v>50</v>
      </c>
      <c r="J53" s="82"/>
    </row>
    <row r="54" customHeight="1" spans="1:10">
      <c r="A54" s="69"/>
      <c r="B54" s="57"/>
      <c r="C54" s="58"/>
      <c r="D54" s="59"/>
      <c r="E54" s="58"/>
      <c r="F54" s="58">
        <v>5056</v>
      </c>
      <c r="G54" s="58">
        <v>0</v>
      </c>
      <c r="H54" s="58">
        <f t="shared" si="19"/>
        <v>5056</v>
      </c>
      <c r="I54" s="84" t="s">
        <v>51</v>
      </c>
      <c r="J54" s="82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266.1</v>
      </c>
      <c r="H55" s="58">
        <f t="shared" si="19"/>
        <v>266.1</v>
      </c>
      <c r="I55" s="84" t="s">
        <v>52</v>
      </c>
      <c r="J55" s="82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19.5</v>
      </c>
      <c r="H56" s="58">
        <f t="shared" si="19"/>
        <v>19.5</v>
      </c>
      <c r="I56" s="84" t="s">
        <v>53</v>
      </c>
      <c r="J56" s="82"/>
    </row>
    <row r="57" customHeight="1" spans="1:10">
      <c r="A57" s="69"/>
      <c r="B57" s="57"/>
      <c r="C57" s="58"/>
      <c r="D57" s="59"/>
      <c r="E57" s="58"/>
      <c r="F57" s="58">
        <v>180</v>
      </c>
      <c r="G57" s="58">
        <v>0</v>
      </c>
      <c r="H57" s="58">
        <f t="shared" si="19"/>
        <v>180</v>
      </c>
      <c r="I57" s="84" t="s">
        <v>54</v>
      </c>
      <c r="J57" s="82"/>
    </row>
    <row r="58" customHeight="1" spans="1:10">
      <c r="A58" s="69"/>
      <c r="B58" s="57"/>
      <c r="C58" s="58"/>
      <c r="D58" s="59"/>
      <c r="E58" s="58"/>
      <c r="F58" s="71">
        <v>0</v>
      </c>
      <c r="G58" s="70">
        <v>397.2</v>
      </c>
      <c r="H58" s="58">
        <f t="shared" si="19"/>
        <v>397.2</v>
      </c>
      <c r="I58" s="84" t="s">
        <v>55</v>
      </c>
      <c r="J58" s="82"/>
    </row>
    <row r="59" customHeight="1" spans="1:10">
      <c r="A59" s="69"/>
      <c r="B59" s="57"/>
      <c r="C59" s="58"/>
      <c r="D59" s="59"/>
      <c r="E59" s="58"/>
      <c r="F59" s="71">
        <v>0</v>
      </c>
      <c r="G59" s="70">
        <v>101</v>
      </c>
      <c r="H59" s="58">
        <f t="shared" si="19"/>
        <v>101</v>
      </c>
      <c r="I59" s="84" t="s">
        <v>56</v>
      </c>
      <c r="J59" s="82"/>
    </row>
    <row r="60" customHeight="1" spans="1:10">
      <c r="A60" s="69"/>
      <c r="B60" s="57"/>
      <c r="C60" s="58"/>
      <c r="D60" s="59"/>
      <c r="E60" s="58"/>
      <c r="F60" s="58">
        <v>0</v>
      </c>
      <c r="G60" s="58">
        <v>18</v>
      </c>
      <c r="H60" s="58">
        <f t="shared" si="19"/>
        <v>18</v>
      </c>
      <c r="I60" s="84" t="s">
        <v>57</v>
      </c>
      <c r="J60" s="82"/>
    </row>
    <row r="61" customHeight="1" spans="1:10">
      <c r="A61" s="69"/>
      <c r="B61" s="57"/>
      <c r="C61" s="58"/>
      <c r="D61" s="59"/>
      <c r="E61" s="58"/>
      <c r="F61" s="58">
        <v>0</v>
      </c>
      <c r="G61" s="58">
        <v>68.05</v>
      </c>
      <c r="H61" s="58">
        <f t="shared" si="19"/>
        <v>68.05</v>
      </c>
      <c r="I61" s="84" t="s">
        <v>58</v>
      </c>
      <c r="J61" s="82"/>
    </row>
    <row r="62" customHeight="1" spans="1:10">
      <c r="A62" s="69"/>
      <c r="B62" s="57"/>
      <c r="C62" s="58"/>
      <c r="D62" s="59"/>
      <c r="E62" s="58"/>
      <c r="F62" s="58">
        <v>131</v>
      </c>
      <c r="G62" s="58">
        <v>0</v>
      </c>
      <c r="H62" s="58">
        <f t="shared" si="19"/>
        <v>131</v>
      </c>
      <c r="I62" s="84" t="s">
        <v>59</v>
      </c>
      <c r="J62" s="82"/>
    </row>
    <row r="63" customHeight="1" spans="1:10">
      <c r="A63" s="69"/>
      <c r="B63" s="57"/>
      <c r="C63" s="58"/>
      <c r="D63" s="59"/>
      <c r="E63" s="58"/>
      <c r="F63" s="58">
        <v>3950</v>
      </c>
      <c r="G63" s="58">
        <v>0</v>
      </c>
      <c r="H63" s="58">
        <f t="shared" si="19"/>
        <v>3950</v>
      </c>
      <c r="I63" s="84" t="s">
        <v>60</v>
      </c>
      <c r="J63" s="82"/>
    </row>
    <row r="64" customHeight="1" spans="1:10">
      <c r="A64" s="69"/>
      <c r="B64" s="57"/>
      <c r="C64" s="58"/>
      <c r="D64" s="59"/>
      <c r="E64" s="58"/>
      <c r="F64" s="58">
        <v>0</v>
      </c>
      <c r="G64" s="58">
        <v>50</v>
      </c>
      <c r="H64" s="58">
        <f t="shared" si="19"/>
        <v>50</v>
      </c>
      <c r="I64" s="84" t="s">
        <v>61</v>
      </c>
      <c r="J64" s="82"/>
    </row>
    <row r="65" customHeight="1" spans="1:10">
      <c r="A65" s="69"/>
      <c r="B65" s="57"/>
      <c r="C65" s="58"/>
      <c r="D65" s="59"/>
      <c r="E65" s="58"/>
      <c r="F65" s="58">
        <v>3159</v>
      </c>
      <c r="G65" s="58">
        <v>0</v>
      </c>
      <c r="H65" s="58">
        <f t="shared" si="19"/>
        <v>3159</v>
      </c>
      <c r="I65" s="84" t="s">
        <v>62</v>
      </c>
      <c r="J65" s="82"/>
    </row>
    <row r="66" customHeight="1" spans="1:10">
      <c r="A66" s="69"/>
      <c r="B66" s="57"/>
      <c r="C66" s="58"/>
      <c r="D66" s="59"/>
      <c r="E66" s="58"/>
      <c r="F66" s="58">
        <v>0</v>
      </c>
      <c r="G66" s="58">
        <v>18</v>
      </c>
      <c r="H66" s="58">
        <f t="shared" si="19"/>
        <v>18</v>
      </c>
      <c r="I66" s="84" t="s">
        <v>63</v>
      </c>
      <c r="J66" s="82"/>
    </row>
    <row r="67" customHeight="1" spans="1:10">
      <c r="A67" s="69"/>
      <c r="B67" s="57"/>
      <c r="C67" s="58"/>
      <c r="D67" s="59"/>
      <c r="E67" s="58"/>
      <c r="F67" s="58">
        <v>1695</v>
      </c>
      <c r="G67" s="58">
        <v>70</v>
      </c>
      <c r="H67" s="58">
        <f t="shared" si="19"/>
        <v>1765</v>
      </c>
      <c r="I67" s="84" t="s">
        <v>64</v>
      </c>
      <c r="J67" s="82"/>
    </row>
    <row r="68" customHeight="1" spans="1:10">
      <c r="A68" s="69"/>
      <c r="B68" s="57"/>
      <c r="C68" s="58"/>
      <c r="D68" s="59"/>
      <c r="E68" s="58"/>
      <c r="F68" s="58">
        <v>0</v>
      </c>
      <c r="G68" s="58">
        <v>21</v>
      </c>
      <c r="H68" s="58">
        <f t="shared" si="19"/>
        <v>21</v>
      </c>
      <c r="I68" s="84" t="s">
        <v>65</v>
      </c>
      <c r="J68" s="82"/>
    </row>
    <row r="69" customHeight="1" spans="1:10">
      <c r="A69" s="69"/>
      <c r="B69" s="57"/>
      <c r="C69" s="58"/>
      <c r="D69" s="59"/>
      <c r="E69" s="58"/>
      <c r="F69" s="58">
        <v>14461</v>
      </c>
      <c r="G69" s="58">
        <v>0</v>
      </c>
      <c r="H69" s="58">
        <f t="shared" si="19"/>
        <v>14461</v>
      </c>
      <c r="I69" s="84" t="s">
        <v>66</v>
      </c>
      <c r="J69" s="82"/>
    </row>
    <row r="70" customHeight="1" spans="1:10">
      <c r="A70" s="69"/>
      <c r="B70" s="57"/>
      <c r="C70" s="58"/>
      <c r="D70" s="59"/>
      <c r="E70" s="58"/>
      <c r="F70" s="71">
        <v>0</v>
      </c>
      <c r="G70" s="70">
        <v>4443.07</v>
      </c>
      <c r="H70" s="58">
        <f t="shared" si="19"/>
        <v>4443.07</v>
      </c>
      <c r="I70" s="84" t="s">
        <v>67</v>
      </c>
      <c r="J70" s="82"/>
    </row>
    <row r="71" customHeight="1" spans="1:10">
      <c r="A71" s="66"/>
      <c r="B71" s="57"/>
      <c r="C71" s="58"/>
      <c r="D71" s="59"/>
      <c r="E71" s="58"/>
      <c r="F71" s="58">
        <v>0</v>
      </c>
      <c r="G71" s="58">
        <v>0</v>
      </c>
      <c r="H71" s="58">
        <f t="shared" si="19"/>
        <v>0</v>
      </c>
      <c r="I71" s="73"/>
      <c r="J71" s="82"/>
    </row>
    <row r="72" s="45" customFormat="1" customHeight="1" spans="1:10">
      <c r="A72" s="60"/>
      <c r="B72" s="61" t="s">
        <v>68</v>
      </c>
      <c r="C72" s="62">
        <f>SUM(C45)</f>
        <v>0</v>
      </c>
      <c r="D72" s="62">
        <f t="shared" ref="D72:E72" si="20">SUM(D45)</f>
        <v>0</v>
      </c>
      <c r="E72" s="62">
        <f t="shared" si="20"/>
        <v>0</v>
      </c>
      <c r="F72" s="62">
        <f>SUM(F45:F71)</f>
        <v>32549.74</v>
      </c>
      <c r="G72" s="62">
        <f>SUM(G45:G71)</f>
        <v>7153.72</v>
      </c>
      <c r="H72" s="62">
        <f>SUM(H45:H71)</f>
        <v>39703.46</v>
      </c>
      <c r="I72" s="76"/>
      <c r="J72" s="83"/>
    </row>
    <row r="73" customHeight="1" spans="1:10">
      <c r="A73" s="60"/>
      <c r="B73" s="61" t="s">
        <v>69</v>
      </c>
      <c r="C73" s="62">
        <f>SUM(C72,C44,C40,C37,C32,C27,C24,C21,C16,C13)</f>
        <v>0</v>
      </c>
      <c r="D73" s="62">
        <f t="shared" ref="D73:H73" si="21">SUM(D72,D44,D40,D37,D32,D27,D24,D21,D16,D13)</f>
        <v>0</v>
      </c>
      <c r="E73" s="62">
        <f t="shared" si="21"/>
        <v>0</v>
      </c>
      <c r="F73" s="62">
        <f t="shared" si="21"/>
        <v>32549.74</v>
      </c>
      <c r="G73" s="62">
        <f t="shared" si="21"/>
        <v>7153.72</v>
      </c>
      <c r="H73" s="62">
        <f t="shared" si="21"/>
        <v>39703.46</v>
      </c>
      <c r="I73" s="76"/>
      <c r="J73" s="92"/>
    </row>
    <row r="77" customHeight="1" spans="1:9">
      <c r="A77" s="85" t="s">
        <v>70</v>
      </c>
      <c r="B77" s="86"/>
      <c r="C77" s="87" t="s">
        <v>71</v>
      </c>
      <c r="D77" s="87"/>
      <c r="E77" s="87" t="s">
        <v>72</v>
      </c>
      <c r="F77" s="87"/>
      <c r="G77" s="87" t="s">
        <v>73</v>
      </c>
      <c r="H77" s="87"/>
      <c r="I77" s="93" t="s">
        <v>74</v>
      </c>
    </row>
    <row r="78" customHeight="1" spans="1:9">
      <c r="A78" s="88">
        <f>E73</f>
        <v>0</v>
      </c>
      <c r="B78" s="89"/>
      <c r="C78" s="89">
        <f>H73</f>
        <v>39703.46</v>
      </c>
      <c r="D78" s="89"/>
      <c r="E78" s="89">
        <f>F73</f>
        <v>32549.74</v>
      </c>
      <c r="F78" s="89"/>
      <c r="G78" s="89">
        <f>G73</f>
        <v>7153.72</v>
      </c>
      <c r="H78" s="89"/>
      <c r="I78" s="94">
        <f>A78-C78</f>
        <v>-39703.46</v>
      </c>
    </row>
    <row r="80" customHeight="1" spans="1:9">
      <c r="A80" s="90" t="s">
        <v>75</v>
      </c>
      <c r="B80" s="45"/>
      <c r="C80" s="91" t="s">
        <v>76</v>
      </c>
      <c r="D80" s="90"/>
      <c r="E80" s="90" t="s">
        <v>77</v>
      </c>
      <c r="F80" s="90"/>
      <c r="G80" s="90" t="s">
        <v>78</v>
      </c>
      <c r="H80" s="90"/>
      <c r="I80" s="45"/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A78:B78"/>
    <mergeCell ref="C78:D78"/>
    <mergeCell ref="E78:F78"/>
    <mergeCell ref="G78:H7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7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7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7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7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7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72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80</v>
      </c>
      <c r="E5" s="6"/>
      <c r="F5" s="7"/>
      <c r="G5" s="7"/>
      <c r="H5" s="6" t="s">
        <v>81</v>
      </c>
      <c r="I5" s="5"/>
      <c r="J5" s="7"/>
      <c r="K5" s="32"/>
    </row>
    <row r="6" ht="20.1" customHeight="1" spans="2:11">
      <c r="B6" s="8"/>
      <c r="C6" s="9"/>
      <c r="D6" s="10" t="s">
        <v>82</v>
      </c>
      <c r="E6" s="10"/>
      <c r="F6" s="11"/>
      <c r="G6" s="11"/>
      <c r="H6" s="10" t="s">
        <v>83</v>
      </c>
      <c r="I6" s="9"/>
      <c r="J6" s="11"/>
      <c r="K6" s="33"/>
    </row>
    <row r="7" ht="20.1" customHeight="1" spans="2:11">
      <c r="B7" s="8"/>
      <c r="C7" s="9"/>
      <c r="D7" s="10" t="s">
        <v>84</v>
      </c>
      <c r="E7" s="10"/>
      <c r="F7" s="11"/>
      <c r="G7" s="11"/>
      <c r="H7" s="10" t="s">
        <v>85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86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87</v>
      </c>
      <c r="E10" s="16" t="s">
        <v>88</v>
      </c>
      <c r="F10" s="17"/>
      <c r="G10" s="18" t="s">
        <v>89</v>
      </c>
      <c r="H10" s="17" t="s">
        <v>90</v>
      </c>
      <c r="I10" s="16" t="s">
        <v>91</v>
      </c>
      <c r="J10" s="17"/>
      <c r="K10" s="18" t="s">
        <v>92</v>
      </c>
    </row>
    <row r="11" ht="20.1" customHeight="1" spans="2:11">
      <c r="B11" s="19">
        <v>1</v>
      </c>
      <c r="C11" s="20"/>
      <c r="D11" s="21" t="s">
        <v>93</v>
      </c>
      <c r="E11" s="19" t="s">
        <v>94</v>
      </c>
      <c r="F11" s="20"/>
      <c r="G11" s="22">
        <v>0</v>
      </c>
      <c r="H11" s="22"/>
      <c r="I11" s="35"/>
      <c r="J11" s="36"/>
      <c r="K11" s="37" t="s">
        <v>95</v>
      </c>
    </row>
    <row r="12" ht="20.1" customHeight="1" spans="2:11">
      <c r="B12" s="19">
        <v>2</v>
      </c>
      <c r="C12" s="20"/>
      <c r="D12" s="23"/>
      <c r="E12" s="24" t="s">
        <v>96</v>
      </c>
      <c r="F12" s="24"/>
      <c r="G12" s="22">
        <v>0</v>
      </c>
      <c r="H12" s="22"/>
      <c r="I12" s="35"/>
      <c r="J12" s="36"/>
      <c r="K12" s="37" t="s">
        <v>97</v>
      </c>
    </row>
    <row r="13" ht="20.1" customHeight="1" spans="2:11">
      <c r="B13" s="19">
        <v>3</v>
      </c>
      <c r="C13" s="20"/>
      <c r="D13" s="23"/>
      <c r="E13" s="19" t="s">
        <v>98</v>
      </c>
      <c r="F13" s="20"/>
      <c r="G13" s="22">
        <v>0</v>
      </c>
      <c r="H13" s="22"/>
      <c r="I13" s="35"/>
      <c r="J13" s="36"/>
      <c r="K13" s="37" t="s">
        <v>95</v>
      </c>
    </row>
    <row r="14" ht="20.1" customHeight="1" spans="2:11">
      <c r="B14" s="19">
        <v>4</v>
      </c>
      <c r="C14" s="20"/>
      <c r="D14" s="23"/>
      <c r="E14" s="19" t="s">
        <v>99</v>
      </c>
      <c r="F14" s="20"/>
      <c r="G14" s="22">
        <v>0</v>
      </c>
      <c r="H14" s="22"/>
      <c r="I14" s="35"/>
      <c r="J14" s="36"/>
      <c r="K14" s="37" t="s">
        <v>100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69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90</v>
      </c>
      <c r="C20" s="18"/>
      <c r="D20" s="18"/>
      <c r="E20" s="18"/>
      <c r="F20" s="18"/>
      <c r="G20" s="18" t="s">
        <v>101</v>
      </c>
      <c r="H20" s="18"/>
      <c r="I20" s="18"/>
      <c r="J20" s="18"/>
      <c r="K20" s="18" t="s">
        <v>102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103</v>
      </c>
      <c r="C23" s="9"/>
      <c r="D23" s="9"/>
      <c r="E23" s="9"/>
      <c r="F23" s="9" t="s">
        <v>76</v>
      </c>
      <c r="G23" s="9" t="s">
        <v>104</v>
      </c>
      <c r="H23" s="9"/>
      <c r="I23" s="9"/>
      <c r="J23" s="9" t="s">
        <v>78</v>
      </c>
      <c r="K23" s="9"/>
    </row>
    <row r="26" ht="17.4" spans="1:11">
      <c r="A26" s="2" t="s">
        <v>105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80</v>
      </c>
      <c r="E28" s="6"/>
      <c r="F28" s="7"/>
      <c r="G28" s="7"/>
      <c r="H28" s="6" t="s">
        <v>81</v>
      </c>
      <c r="I28" s="5"/>
      <c r="J28" s="7"/>
      <c r="K28" s="32"/>
    </row>
    <row r="29" ht="20.1" customHeight="1" spans="2:11">
      <c r="B29" s="8"/>
      <c r="C29" s="9"/>
      <c r="D29" s="10" t="s">
        <v>82</v>
      </c>
      <c r="E29" s="10"/>
      <c r="F29" s="11"/>
      <c r="G29" s="11"/>
      <c r="H29" s="10" t="s">
        <v>83</v>
      </c>
      <c r="I29" s="9"/>
      <c r="J29" s="11"/>
      <c r="K29" s="33"/>
    </row>
    <row r="30" ht="20.1" customHeight="1" spans="2:11">
      <c r="B30" s="8"/>
      <c r="C30" s="9"/>
      <c r="D30" s="10" t="s">
        <v>84</v>
      </c>
      <c r="E30" s="10"/>
      <c r="F30" s="11"/>
      <c r="G30" s="11"/>
      <c r="H30" s="10" t="s">
        <v>85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86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106</v>
      </c>
      <c r="E33" s="24" t="s">
        <v>107</v>
      </c>
      <c r="F33" s="24"/>
      <c r="G33" s="22" t="s">
        <v>108</v>
      </c>
      <c r="H33" s="22" t="s">
        <v>109</v>
      </c>
      <c r="I33" s="22" t="s">
        <v>69</v>
      </c>
      <c r="J33" s="22"/>
      <c r="K33" s="43" t="s">
        <v>92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69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103</v>
      </c>
      <c r="C38" s="9"/>
      <c r="D38" s="9"/>
      <c r="E38" s="9"/>
      <c r="F38" s="9" t="s">
        <v>76</v>
      </c>
      <c r="G38" s="9" t="s">
        <v>104</v>
      </c>
      <c r="H38" s="9"/>
      <c r="I38" s="9"/>
      <c r="J38" s="9" t="s">
        <v>78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2024-07-08T09:19:19Z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45FB1FD47D1640F886393B16732370FB_12</vt:lpwstr>
  </property>
</Properties>
</file>