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2" sheetId="5" r:id="rId2"/>
    <sheet name="Sheet1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<sst xmlns="http://schemas.openxmlformats.org/spreadsheetml/2006/main" count="72" uniqueCount="59">
  <si>
    <t>【借款报销单】</t>
  </si>
  <si>
    <t>团号：HMZA-250225-ZJT806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</si>
  <si>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</si>
  <si>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</si>
  <si>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</si>
  <si>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</si>
  <si>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</si>
  <si>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</si>
  <si>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</si>
  <si>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</si>
  <si>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</si>
  <si>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</si>
  <si>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</si>
  <si>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</si>
  <si>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</si>
  <si>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</si>
  <si>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</si>
  <si>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</si>
  <si>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</si>
  <si>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</si>
  <si>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</si>
  <si>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</si>
  <si>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</si>
  <si>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赣南人家</t>
  </si>
  <si>
    <t>果切</t>
  </si>
  <si>
    <t>大排档</t>
  </si>
  <si>
    <t>星巴克</t>
  </si>
  <si>
    <t>寿司</t>
  </si>
  <si>
    <t>轻食</t>
  </si>
  <si>
    <t>肯德基</t>
  </si>
  <si>
    <t>麦当劳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</si>
  <si>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</si>
  <si>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</si>
  <si>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</si>
  <si>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</si>
  <si>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</si>
  <si>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</si>
  <si>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</si>
  <si>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</si>
  <si>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</si>
  <si>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</si>
  <si>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</si>
  <si>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</si>
  <si>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</si>
  <si>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</si>
  <si>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</si>
  <si>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</si>
  <si>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跑腿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</si>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</sst>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40" fontId="0" fillId="0" borderId="0" xfId="0" applyNumberFormat="1" applyBorder="1" applyAlignment="1">
      <alignment horizontal="left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0" fontId="0" fillId="0" borderId="3" xfId="0" applyNumberFormat="1" applyBorder="1" applyAlignment="1">
      <alignment horizontal="left" vertical="center"/>
    </xf>
    <xf numFmtId="40" fontId="0" fillId="0" borderId="5" xfId="0" applyNumberFormat="1" applyBorder="1" applyAlignment="1">
      <alignment horizontal="left" vertical="center"/>
    </xf>
    <xf numFmtId="40" fontId="0" fillId="0" borderId="4" xfId="0" applyNumberFormat="1" applyBorder="1" applyAlignment="1">
      <alignment horizontal="left" vertical="center"/>
    </xf>
    <xf numFmtId="40" fontId="0" fillId="0" borderId="2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jpeg"/><Relationship Id="rId8" Type="http://schemas.openxmlformats.org/officeDocument/2006/relationships/image" Target="../media/image9.jpeg"/><Relationship Id="rId7" Type="http://schemas.openxmlformats.org/officeDocument/2006/relationships/image" Target="../media/image8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5" Type="http://schemas.openxmlformats.org/officeDocument/2006/relationships/image" Target="../media/image16.png"/><Relationship Id="rId14" Type="http://schemas.openxmlformats.org/officeDocument/2006/relationships/image" Target="../media/image15.jpeg"/><Relationship Id="rId13" Type="http://schemas.openxmlformats.org/officeDocument/2006/relationships/image" Target="../media/image14.jpeg"/><Relationship Id="rId12" Type="http://schemas.openxmlformats.org/officeDocument/2006/relationships/image" Target="../media/image13.jpeg"/><Relationship Id="rId11" Type="http://schemas.openxmlformats.org/officeDocument/2006/relationships/image" Target="../media/image12.jpeg"/><Relationship Id="rId10" Type="http://schemas.openxmlformats.org/officeDocument/2006/relationships/image" Target="../media/image1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25.jpeg"/><Relationship Id="rId8" Type="http://schemas.openxmlformats.org/officeDocument/2006/relationships/image" Target="../media/image24.png"/><Relationship Id="rId7" Type="http://schemas.openxmlformats.org/officeDocument/2006/relationships/image" Target="../media/image23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0" Type="http://schemas.openxmlformats.org/officeDocument/2006/relationships/image" Target="../media/image26.jpe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209550</xdr:colOff>
      <xdr:row>0</xdr:row>
      <xdr:rowOff>7620</xdr:rowOff>
    </xdr:from>
    <xdr:to>
      <xdr:col>19</xdr:col>
      <xdr:colOff>602615</xdr:colOff>
      <xdr:row>17</xdr:row>
      <xdr:rowOff>70485</xdr:rowOff>
    </xdr:to>
    <xdr:pic>
      <xdr:nvPicPr>
        <xdr:cNvPr id="7" name="图片 6" descr="a0d6ff624da936ba080623932d1f6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43950" y="7620"/>
          <a:ext cx="3441065" cy="3171825"/>
        </a:xfrm>
        <a:prstGeom prst="rect">
          <a:avLst/>
        </a:prstGeom>
      </xdr:spPr>
    </xdr:pic>
    <xdr:clientData/>
  </xdr:twoCellAnchor>
  <xdr:twoCellAnchor editAs="oneCell">
    <xdr:from>
      <xdr:col>4</xdr:col>
      <xdr:colOff>169545</xdr:colOff>
      <xdr:row>66</xdr:row>
      <xdr:rowOff>135255</xdr:rowOff>
    </xdr:from>
    <xdr:to>
      <xdr:col>9</xdr:col>
      <xdr:colOff>95250</xdr:colOff>
      <xdr:row>88</xdr:row>
      <xdr:rowOff>116840</xdr:rowOff>
    </xdr:to>
    <xdr:pic>
      <xdr:nvPicPr>
        <xdr:cNvPr id="8" name="图片 7" descr="8e2f7b48423db88fe74ffc6299e52a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07945" y="12205335"/>
          <a:ext cx="2973705" cy="4004945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66</xdr:row>
      <xdr:rowOff>110490</xdr:rowOff>
    </xdr:from>
    <xdr:to>
      <xdr:col>13</xdr:col>
      <xdr:colOff>601345</xdr:colOff>
      <xdr:row>86</xdr:row>
      <xdr:rowOff>25400</xdr:rowOff>
    </xdr:to>
    <xdr:pic>
      <xdr:nvPicPr>
        <xdr:cNvPr id="9" name="图片 8" descr="8587d22d0cd5816ea0d90c02320c88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48325" y="12180570"/>
          <a:ext cx="2877820" cy="3572510"/>
        </a:xfrm>
        <a:prstGeom prst="rect">
          <a:avLst/>
        </a:prstGeom>
      </xdr:spPr>
    </xdr:pic>
    <xdr:clientData/>
  </xdr:twoCellAnchor>
  <xdr:twoCellAnchor editAs="oneCell">
    <xdr:from>
      <xdr:col>5</xdr:col>
      <xdr:colOff>106680</xdr:colOff>
      <xdr:row>100</xdr:row>
      <xdr:rowOff>142240</xdr:rowOff>
    </xdr:from>
    <xdr:to>
      <xdr:col>10</xdr:col>
      <xdr:colOff>281940</xdr:colOff>
      <xdr:row>116</xdr:row>
      <xdr:rowOff>66040</xdr:rowOff>
    </xdr:to>
    <xdr:pic>
      <xdr:nvPicPr>
        <xdr:cNvPr id="10" name="图片 9" descr="0db92638276dacf83a74cd38857c17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154680" y="18430240"/>
          <a:ext cx="3223260" cy="284988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20</xdr:row>
      <xdr:rowOff>150495</xdr:rowOff>
    </xdr:from>
    <xdr:to>
      <xdr:col>6</xdr:col>
      <xdr:colOff>250825</xdr:colOff>
      <xdr:row>31</xdr:row>
      <xdr:rowOff>172720</xdr:rowOff>
    </xdr:to>
    <xdr:pic>
      <xdr:nvPicPr>
        <xdr:cNvPr id="11" name="图片 10" descr="4e248c2d1c404dbd66e20605a8c63c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" y="3808095"/>
          <a:ext cx="3907790" cy="2033905"/>
        </a:xfrm>
        <a:prstGeom prst="rect">
          <a:avLst/>
        </a:prstGeom>
      </xdr:spPr>
    </xdr:pic>
    <xdr:clientData/>
  </xdr:twoCellAnchor>
  <xdr:twoCellAnchor editAs="oneCell">
    <xdr:from>
      <xdr:col>6</xdr:col>
      <xdr:colOff>352425</xdr:colOff>
      <xdr:row>20</xdr:row>
      <xdr:rowOff>76200</xdr:rowOff>
    </xdr:from>
    <xdr:to>
      <xdr:col>13</xdr:col>
      <xdr:colOff>109855</xdr:colOff>
      <xdr:row>32</xdr:row>
      <xdr:rowOff>47625</xdr:rowOff>
    </xdr:to>
    <xdr:pic>
      <xdr:nvPicPr>
        <xdr:cNvPr id="12" name="图片 11" descr="2b7c45a8551b8da51c4bd92c612160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010025" y="3733800"/>
          <a:ext cx="4024630" cy="2165985"/>
        </a:xfrm>
        <a:prstGeom prst="rect">
          <a:avLst/>
        </a:prstGeom>
      </xdr:spPr>
    </xdr:pic>
    <xdr:clientData/>
  </xdr:twoCellAnchor>
  <xdr:twoCellAnchor editAs="oneCell">
    <xdr:from>
      <xdr:col>5</xdr:col>
      <xdr:colOff>217170</xdr:colOff>
      <xdr:row>34</xdr:row>
      <xdr:rowOff>173355</xdr:rowOff>
    </xdr:from>
    <xdr:to>
      <xdr:col>11</xdr:col>
      <xdr:colOff>230505</xdr:colOff>
      <xdr:row>60</xdr:row>
      <xdr:rowOff>49530</xdr:rowOff>
    </xdr:to>
    <xdr:pic>
      <xdr:nvPicPr>
        <xdr:cNvPr id="13" name="图片 12" descr="654d66cfbc32a3c53fe4e21388b170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265170" y="6391275"/>
          <a:ext cx="3670935" cy="4631055"/>
        </a:xfrm>
        <a:prstGeom prst="rect">
          <a:avLst/>
        </a:prstGeom>
      </xdr:spPr>
    </xdr:pic>
    <xdr:clientData/>
  </xdr:twoCellAnchor>
  <xdr:twoCellAnchor editAs="oneCell">
    <xdr:from>
      <xdr:col>6</xdr:col>
      <xdr:colOff>234315</xdr:colOff>
      <xdr:row>9</xdr:row>
      <xdr:rowOff>100965</xdr:rowOff>
    </xdr:from>
    <xdr:to>
      <xdr:col>12</xdr:col>
      <xdr:colOff>434975</xdr:colOff>
      <xdr:row>20</xdr:row>
      <xdr:rowOff>118110</xdr:rowOff>
    </xdr:to>
    <xdr:pic>
      <xdr:nvPicPr>
        <xdr:cNvPr id="14" name="图片 13" descr="533a68c293e35b19e05bd4cdc18300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891915" y="1746885"/>
          <a:ext cx="3858260" cy="202882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66</xdr:row>
      <xdr:rowOff>116205</xdr:rowOff>
    </xdr:from>
    <xdr:to>
      <xdr:col>4</xdr:col>
      <xdr:colOff>146685</xdr:colOff>
      <xdr:row>88</xdr:row>
      <xdr:rowOff>32385</xdr:rowOff>
    </xdr:to>
    <xdr:pic>
      <xdr:nvPicPr>
        <xdr:cNvPr id="15" name="图片 14" descr="c164eed0615a046dc6c030c529285da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5" y="12186285"/>
          <a:ext cx="2584450" cy="39395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100</xdr:row>
      <xdr:rowOff>133350</xdr:rowOff>
    </xdr:from>
    <xdr:to>
      <xdr:col>5</xdr:col>
      <xdr:colOff>83820</xdr:colOff>
      <xdr:row>116</xdr:row>
      <xdr:rowOff>24130</xdr:rowOff>
    </xdr:to>
    <xdr:pic>
      <xdr:nvPicPr>
        <xdr:cNvPr id="16" name="图片 15" descr="67e5772bbb3bd3ae1cb3a3561eb9bcc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35" y="18421350"/>
          <a:ext cx="3131185" cy="2816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6</xdr:col>
      <xdr:colOff>71120</xdr:colOff>
      <xdr:row>10</xdr:row>
      <xdr:rowOff>156845</xdr:rowOff>
    </xdr:to>
    <xdr:pic>
      <xdr:nvPicPr>
        <xdr:cNvPr id="17" name="图片 16" descr="c9b36833a7856ad80e59600aa511e2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35" y="635"/>
          <a:ext cx="3728085" cy="1985010"/>
        </a:xfrm>
        <a:prstGeom prst="rect">
          <a:avLst/>
        </a:prstGeom>
      </xdr:spPr>
    </xdr:pic>
    <xdr:clientData/>
  </xdr:twoCellAnchor>
  <xdr:twoCellAnchor editAs="oneCell">
    <xdr:from>
      <xdr:col>6</xdr:col>
      <xdr:colOff>350520</xdr:colOff>
      <xdr:row>0</xdr:row>
      <xdr:rowOff>635</xdr:rowOff>
    </xdr:from>
    <xdr:to>
      <xdr:col>12</xdr:col>
      <xdr:colOff>447040</xdr:colOff>
      <xdr:row>10</xdr:row>
      <xdr:rowOff>100330</xdr:rowOff>
    </xdr:to>
    <xdr:pic>
      <xdr:nvPicPr>
        <xdr:cNvPr id="18" name="图片 17" descr="c1382b452663a96235b3e5a079ff2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008120" y="635"/>
          <a:ext cx="3754120" cy="192849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33</xdr:row>
      <xdr:rowOff>70485</xdr:rowOff>
    </xdr:from>
    <xdr:to>
      <xdr:col>5</xdr:col>
      <xdr:colOff>57785</xdr:colOff>
      <xdr:row>55</xdr:row>
      <xdr:rowOff>2540</xdr:rowOff>
    </xdr:to>
    <xdr:pic>
      <xdr:nvPicPr>
        <xdr:cNvPr id="19" name="图片 18" descr="4cb0eddd8c73f45d4cc9e40472b041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35" y="6105525"/>
          <a:ext cx="3105150" cy="395541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10</xdr:row>
      <xdr:rowOff>140970</xdr:rowOff>
    </xdr:from>
    <xdr:to>
      <xdr:col>6</xdr:col>
      <xdr:colOff>23495</xdr:colOff>
      <xdr:row>21</xdr:row>
      <xdr:rowOff>68580</xdr:rowOff>
    </xdr:to>
    <xdr:pic>
      <xdr:nvPicPr>
        <xdr:cNvPr id="20" name="图片 19" descr="cd05b632a82c603be1ae6793c88bda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620" y="1969770"/>
          <a:ext cx="3673475" cy="1939290"/>
        </a:xfrm>
        <a:prstGeom prst="rect">
          <a:avLst/>
        </a:prstGeom>
      </xdr:spPr>
    </xdr:pic>
    <xdr:clientData/>
  </xdr:twoCellAnchor>
  <xdr:twoCellAnchor editAs="oneCell">
    <xdr:from>
      <xdr:col>20</xdr:col>
      <xdr:colOff>266700</xdr:colOff>
      <xdr:row>0</xdr:row>
      <xdr:rowOff>11430</xdr:rowOff>
    </xdr:from>
    <xdr:to>
      <xdr:col>26</xdr:col>
      <xdr:colOff>388620</xdr:colOff>
      <xdr:row>12</xdr:row>
      <xdr:rowOff>34290</xdr:rowOff>
    </xdr:to>
    <xdr:pic>
      <xdr:nvPicPr>
        <xdr:cNvPr id="21" name="图片 2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2458700" y="11430"/>
          <a:ext cx="3779520" cy="2217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13</xdr:col>
      <xdr:colOff>387985</xdr:colOff>
      <xdr:row>29</xdr:row>
      <xdr:rowOff>70485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8312150" cy="537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12</xdr:col>
      <xdr:colOff>152400</xdr:colOff>
      <xdr:row>60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217920"/>
          <a:ext cx="7467600" cy="483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66</xdr:row>
      <xdr:rowOff>121920</xdr:rowOff>
    </xdr:from>
    <xdr:to>
      <xdr:col>12</xdr:col>
      <xdr:colOff>183515</xdr:colOff>
      <xdr:row>93</xdr:row>
      <xdr:rowOff>137160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12192000"/>
          <a:ext cx="7498080" cy="495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99</xdr:row>
      <xdr:rowOff>152400</xdr:rowOff>
    </xdr:from>
    <xdr:to>
      <xdr:col>13</xdr:col>
      <xdr:colOff>40005</xdr:colOff>
      <xdr:row>128</xdr:row>
      <xdr:rowOff>15240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0" y="18257520"/>
          <a:ext cx="7957185" cy="5166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190500</xdr:colOff>
      <xdr:row>0</xdr:row>
      <xdr:rowOff>53340</xdr:rowOff>
    </xdr:from>
    <xdr:to>
      <xdr:col>26</xdr:col>
      <xdr:colOff>350520</xdr:colOff>
      <xdr:row>26</xdr:row>
      <xdr:rowOff>152400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24900" y="53340"/>
          <a:ext cx="7475220" cy="4853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133</xdr:row>
      <xdr:rowOff>0</xdr:rowOff>
    </xdr:from>
    <xdr:to>
      <xdr:col>13</xdr:col>
      <xdr:colOff>441960</xdr:colOff>
      <xdr:row>160</xdr:row>
      <xdr:rowOff>92075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20" y="24323040"/>
          <a:ext cx="8359140" cy="5029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166</xdr:row>
      <xdr:rowOff>0</xdr:rowOff>
    </xdr:from>
    <xdr:to>
      <xdr:col>13</xdr:col>
      <xdr:colOff>483235</xdr:colOff>
      <xdr:row>194</xdr:row>
      <xdr:rowOff>137160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620" y="30358080"/>
          <a:ext cx="8400415" cy="525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199</xdr:row>
      <xdr:rowOff>0</xdr:rowOff>
    </xdr:from>
    <xdr:to>
      <xdr:col>13</xdr:col>
      <xdr:colOff>257175</xdr:colOff>
      <xdr:row>226</xdr:row>
      <xdr:rowOff>106680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620" y="36393120"/>
          <a:ext cx="8174355" cy="5044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231</xdr:row>
      <xdr:rowOff>53340</xdr:rowOff>
    </xdr:from>
    <xdr:to>
      <xdr:col>13</xdr:col>
      <xdr:colOff>262890</xdr:colOff>
      <xdr:row>261</xdr:row>
      <xdr:rowOff>22860</xdr:rowOff>
    </xdr:to>
    <xdr:pic>
      <xdr:nvPicPr>
        <xdr:cNvPr id="10" name="图片 9" descr="067f678e37fa135212c36e0768d053b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620" y="42298620"/>
          <a:ext cx="8180070" cy="545592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265</xdr:row>
      <xdr:rowOff>152400</xdr:rowOff>
    </xdr:from>
    <xdr:to>
      <xdr:col>12</xdr:col>
      <xdr:colOff>572770</xdr:colOff>
      <xdr:row>294</xdr:row>
      <xdr:rowOff>106045</xdr:rowOff>
    </xdr:to>
    <xdr:pic>
      <xdr:nvPicPr>
        <xdr:cNvPr id="11" name="图片 10" descr="c587ae2695c87a0adce60dabd16611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620" y="48615600"/>
          <a:ext cx="7880350" cy="5257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topLeftCell="A28" workbookViewId="0">
      <selection activeCell="H33" sqref="H33"/>
    </sheetView>
  </sheetViews>
  <sheetFormatPr defaultColWidth="9" defaultRowHeight="21" customHeight="1"/>
  <cols>
    <col min="1" max="1" width="9" style="3"/>
    <col min="2" max="2" width="16.6666666666667" customWidth="1"/>
    <col min="3" max="3" width="12" style="4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40"/>
      <c r="J2" s="40"/>
      <c r="K2" s="40"/>
      <c r="L2" s="40"/>
    </row>
    <row r="4" customHeight="1" spans="8:10">
      <c r="H4" s="6" t="s">
        <v>1</v>
      </c>
      <c r="I4" s="41"/>
      <c r="J4" s="41"/>
    </row>
    <row r="5" customHeight="1" spans="8:10">
      <c r="H5" s="7"/>
      <c r="I5" s="7"/>
      <c r="J5" s="7"/>
    </row>
    <row r="6" customHeight="1" spans="1:10">
      <c r="A6" s="8" t="s">
        <v>2</v>
      </c>
      <c r="B6" s="9" t="s">
        <v>3</v>
      </c>
      <c r="C6" s="10" t="s">
        <v>4</v>
      </c>
      <c r="D6" s="10"/>
      <c r="E6" s="10"/>
      <c r="F6" s="11" t="s">
        <v>5</v>
      </c>
      <c r="G6" s="11"/>
      <c r="H6" s="11"/>
      <c r="I6" s="11"/>
      <c r="J6" s="9" t="s">
        <v>6</v>
      </c>
    </row>
    <row r="7" customHeight="1" spans="1:10">
      <c r="A7" s="8"/>
      <c r="B7" s="9"/>
      <c r="C7" s="12" t="s">
        <v>7</v>
      </c>
      <c r="D7" s="13" t="s">
        <v>8</v>
      </c>
      <c r="E7" s="10" t="s">
        <v>9</v>
      </c>
      <c r="F7" s="11" t="s">
        <v>10</v>
      </c>
      <c r="G7" s="11" t="s">
        <v>11</v>
      </c>
      <c r="H7" s="11" t="s">
        <v>12</v>
      </c>
      <c r="I7" s="11" t="s">
        <v>13</v>
      </c>
      <c r="J7" s="9"/>
    </row>
    <row r="8" customHeight="1" spans="1:10">
      <c r="A8" s="14">
        <v>1</v>
      </c>
      <c r="B8" s="15" t="s">
        <v>14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>F8+G8</f>
        <v>0</v>
      </c>
      <c r="I8" s="42"/>
      <c r="J8" s="43" t="s">
        <v>15</v>
      </c>
    </row>
    <row r="9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>F9+G9</f>
        <v>0</v>
      </c>
      <c r="I9" s="42"/>
      <c r="J9" s="44"/>
    </row>
    <row r="10" s="2" customFormat="1" customHeight="1" spans="1:10">
      <c r="A10" s="18"/>
      <c r="B10" s="19" t="s">
        <v>16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0</v>
      </c>
      <c r="G10" s="20">
        <f>SUM(G8:G9)</f>
        <v>0</v>
      </c>
      <c r="H10" s="20">
        <f>SUM(H8:H9)</f>
        <v>0</v>
      </c>
      <c r="I10" s="45"/>
      <c r="J10" s="46"/>
    </row>
    <row r="11" customHeight="1" spans="1:10">
      <c r="A11" s="21">
        <v>2</v>
      </c>
      <c r="B11" s="22" t="s">
        <v>17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>F11+G11</f>
        <v>0</v>
      </c>
      <c r="I11" s="42"/>
      <c r="J11" s="43" t="s">
        <v>18</v>
      </c>
    </row>
    <row r="12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ref="H12" si="0">F12+G12</f>
        <v>0</v>
      </c>
      <c r="I12" s="42"/>
      <c r="J12" s="44"/>
    </row>
    <row r="13" s="2" customFormat="1" customHeight="1" spans="1:10">
      <c r="A13" s="18"/>
      <c r="B13" s="19" t="s">
        <v>19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>SUM(F11:F12)</f>
        <v>0</v>
      </c>
      <c r="G13" s="20">
        <f>SUM(G11:G12)</f>
        <v>0</v>
      </c>
      <c r="H13" s="20">
        <f>SUM(H11:H12)</f>
        <v>0</v>
      </c>
      <c r="I13" s="45"/>
      <c r="J13" s="46"/>
    </row>
    <row r="14" customHeight="1" spans="1:10">
      <c r="A14" s="14">
        <v>3</v>
      </c>
      <c r="B14" s="15" t="s">
        <v>20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42"/>
      <c r="J14" s="47" t="s">
        <v>21</v>
      </c>
    </row>
    <row r="15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42"/>
      <c r="J15" s="48"/>
    </row>
    <row r="16" customHeight="1" spans="1:10">
      <c r="A16" s="14"/>
      <c r="B16" s="15"/>
      <c r="C16" s="16"/>
      <c r="D16" s="17"/>
      <c r="E16" s="16"/>
      <c r="F16" s="16">
        <v>0</v>
      </c>
      <c r="G16" s="16">
        <v>0</v>
      </c>
      <c r="H16" s="16">
        <f>F16+G16</f>
        <v>0</v>
      </c>
      <c r="I16" s="42"/>
      <c r="J16" s="48"/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42"/>
      <c r="J17" s="48"/>
    </row>
    <row r="18" s="2" customFormat="1" customHeight="1" spans="1:10">
      <c r="A18" s="18"/>
      <c r="B18" s="19" t="s">
        <v>22</v>
      </c>
      <c r="C18" s="20">
        <f>SUM(C14)</f>
        <v>0</v>
      </c>
      <c r="D18" s="20">
        <f t="shared" ref="D18:E18" si="1">SUM(D14)</f>
        <v>0</v>
      </c>
      <c r="E18" s="20">
        <f t="shared" si="1"/>
        <v>0</v>
      </c>
      <c r="F18" s="20">
        <f>SUM(F14:F17)</f>
        <v>0</v>
      </c>
      <c r="G18" s="20">
        <f t="shared" ref="G18:H18" si="2">SUM(G14:G17)</f>
        <v>0</v>
      </c>
      <c r="H18" s="20">
        <f t="shared" si="2"/>
        <v>0</v>
      </c>
      <c r="I18" s="45"/>
      <c r="J18" s="49"/>
    </row>
    <row r="19" ht="34" customHeight="1" spans="1:10">
      <c r="A19" s="14"/>
      <c r="B19" s="15"/>
      <c r="C19" s="16"/>
      <c r="D19" s="17"/>
      <c r="E19" s="16"/>
      <c r="F19" s="27">
        <v>160.92</v>
      </c>
      <c r="G19" s="27">
        <v>0</v>
      </c>
      <c r="H19" s="28">
        <v>160.92</v>
      </c>
      <c r="I19" s="50" t="s">
        <v>23</v>
      </c>
      <c r="J19" s="48"/>
    </row>
    <row r="20" ht="34" customHeight="1" spans="1:10">
      <c r="A20" s="14"/>
      <c r="B20" s="15"/>
      <c r="C20" s="16"/>
      <c r="D20" s="17"/>
      <c r="E20" s="16"/>
      <c r="F20" s="27">
        <v>152.3</v>
      </c>
      <c r="G20" s="27">
        <v>0</v>
      </c>
      <c r="H20" s="28">
        <v>152.3</v>
      </c>
      <c r="I20" s="51"/>
      <c r="J20" s="48"/>
    </row>
    <row r="21" ht="34" customHeight="1" spans="1:10">
      <c r="A21" s="14"/>
      <c r="B21" s="15"/>
      <c r="C21" s="16"/>
      <c r="D21" s="17"/>
      <c r="E21" s="16"/>
      <c r="F21" s="27">
        <v>209.4</v>
      </c>
      <c r="G21" s="27">
        <v>0</v>
      </c>
      <c r="H21" s="28">
        <v>209.4</v>
      </c>
      <c r="I21" s="52"/>
      <c r="J21" s="48"/>
    </row>
    <row r="22" ht="34" customHeight="1" spans="1:10">
      <c r="A22" s="14"/>
      <c r="B22" s="15"/>
      <c r="C22" s="16"/>
      <c r="D22" s="17"/>
      <c r="E22" s="16"/>
      <c r="F22" s="27">
        <v>0</v>
      </c>
      <c r="G22" s="27">
        <v>109.7</v>
      </c>
      <c r="H22" s="29">
        <v>109.7</v>
      </c>
      <c r="I22" s="53" t="s">
        <v>24</v>
      </c>
      <c r="J22" s="48"/>
    </row>
    <row r="23" ht="34" customHeight="1" spans="1:12">
      <c r="A23" s="14"/>
      <c r="B23" s="15"/>
      <c r="C23" s="16"/>
      <c r="D23" s="17"/>
      <c r="E23" s="16"/>
      <c r="F23" s="27">
        <v>0</v>
      </c>
      <c r="G23" s="27">
        <v>108</v>
      </c>
      <c r="H23" s="29">
        <v>108</v>
      </c>
      <c r="I23" s="53" t="s">
        <v>24</v>
      </c>
      <c r="J23" s="48"/>
      <c r="L23">
        <v>428.5</v>
      </c>
    </row>
    <row r="24" ht="34" customHeight="1" spans="1:12">
      <c r="A24" s="14"/>
      <c r="B24" s="15"/>
      <c r="C24" s="16"/>
      <c r="D24" s="17"/>
      <c r="E24" s="16"/>
      <c r="F24" s="27">
        <v>435.9</v>
      </c>
      <c r="G24" s="27">
        <v>0</v>
      </c>
      <c r="H24" s="28">
        <v>435.9</v>
      </c>
      <c r="I24" s="53" t="s">
        <v>25</v>
      </c>
      <c r="J24" s="48"/>
      <c r="L24">
        <v>7.4</v>
      </c>
    </row>
    <row r="25" ht="34" customHeight="1" spans="1:10">
      <c r="A25" s="14"/>
      <c r="B25" s="15"/>
      <c r="C25" s="16"/>
      <c r="D25" s="17"/>
      <c r="E25" s="16"/>
      <c r="F25" s="27">
        <v>290</v>
      </c>
      <c r="G25" s="27">
        <v>0</v>
      </c>
      <c r="H25" s="28">
        <v>290</v>
      </c>
      <c r="I25" s="53" t="s">
        <v>26</v>
      </c>
      <c r="J25" s="48"/>
    </row>
    <row r="26" ht="34" customHeight="1" spans="1:10">
      <c r="A26" s="14"/>
      <c r="B26" s="15"/>
      <c r="C26" s="16"/>
      <c r="D26" s="17"/>
      <c r="E26" s="16"/>
      <c r="F26" s="27">
        <v>300</v>
      </c>
      <c r="G26" s="27">
        <v>0</v>
      </c>
      <c r="H26" s="28">
        <v>300</v>
      </c>
      <c r="I26" s="53" t="s">
        <v>26</v>
      </c>
      <c r="J26" s="48"/>
    </row>
    <row r="27" ht="34" customHeight="1" spans="1:10">
      <c r="A27" s="14"/>
      <c r="B27" s="15"/>
      <c r="C27" s="16"/>
      <c r="D27" s="17"/>
      <c r="E27" s="16"/>
      <c r="F27" s="27">
        <v>324</v>
      </c>
      <c r="G27" s="27">
        <v>0</v>
      </c>
      <c r="H27" s="28">
        <v>324</v>
      </c>
      <c r="I27" s="53" t="s">
        <v>26</v>
      </c>
      <c r="J27" s="48"/>
    </row>
    <row r="28" ht="34" customHeight="1" spans="1:10">
      <c r="A28" s="14"/>
      <c r="B28" s="15"/>
      <c r="C28" s="16"/>
      <c r="D28" s="17"/>
      <c r="E28" s="16"/>
      <c r="F28" s="27">
        <v>0</v>
      </c>
      <c r="G28" s="27">
        <v>138.2</v>
      </c>
      <c r="H28" s="29">
        <v>138.2</v>
      </c>
      <c r="I28" s="53" t="s">
        <v>27</v>
      </c>
      <c r="J28" s="48"/>
    </row>
    <row r="29" ht="34" customHeight="1" spans="1:10">
      <c r="A29" s="14"/>
      <c r="B29" s="15"/>
      <c r="C29" s="16"/>
      <c r="D29" s="17"/>
      <c r="E29" s="16"/>
      <c r="F29" s="27">
        <v>254.2</v>
      </c>
      <c r="G29" s="27">
        <v>0</v>
      </c>
      <c r="H29" s="28">
        <v>254.2</v>
      </c>
      <c r="I29" s="54" t="s">
        <v>28</v>
      </c>
      <c r="J29" s="48"/>
    </row>
    <row r="30" ht="34" customHeight="1" spans="1:10">
      <c r="A30" s="14"/>
      <c r="B30" s="15"/>
      <c r="C30" s="16"/>
      <c r="D30" s="17"/>
      <c r="E30" s="16"/>
      <c r="F30" s="27">
        <v>291.92</v>
      </c>
      <c r="G30" s="27">
        <f>H30-F30</f>
        <v>0.0799999999999841</v>
      </c>
      <c r="H30" s="28">
        <v>292</v>
      </c>
      <c r="I30" s="55" t="s">
        <v>29</v>
      </c>
      <c r="J30" s="48"/>
    </row>
    <row r="31" ht="34" customHeight="1" spans="1:10">
      <c r="A31" s="14"/>
      <c r="B31" s="15"/>
      <c r="C31" s="16"/>
      <c r="D31" s="17"/>
      <c r="E31" s="16"/>
      <c r="F31" s="27">
        <v>285</v>
      </c>
      <c r="G31" s="27">
        <v>0</v>
      </c>
      <c r="H31" s="28">
        <v>285</v>
      </c>
      <c r="I31" s="56" t="s">
        <v>30</v>
      </c>
      <c r="J31" s="48"/>
    </row>
    <row r="32" s="2" customFormat="1" customHeight="1" spans="1:10">
      <c r="A32" s="18"/>
      <c r="B32" s="19" t="s">
        <v>31</v>
      </c>
      <c r="C32" s="20">
        <f>SUM(C19)</f>
        <v>0</v>
      </c>
      <c r="D32" s="20">
        <f>SUM(D19)</f>
        <v>0</v>
      </c>
      <c r="E32" s="20">
        <f>SUM(E19)</f>
        <v>0</v>
      </c>
      <c r="F32" s="20">
        <f>SUM(F19:F31)</f>
        <v>2703.64</v>
      </c>
      <c r="G32" s="20">
        <f>SUM(G19:G31)</f>
        <v>355.98</v>
      </c>
      <c r="H32" s="20">
        <f>SUM(H19:H31)</f>
        <v>3059.62</v>
      </c>
      <c r="I32" s="45"/>
      <c r="J32" s="49"/>
    </row>
    <row r="33" customHeight="1" spans="1:10">
      <c r="A33" s="21">
        <v>5</v>
      </c>
      <c r="B33" s="22" t="s">
        <v>32</v>
      </c>
      <c r="C33" s="23">
        <v>0</v>
      </c>
      <c r="D33" s="23">
        <v>0</v>
      </c>
      <c r="E33" s="16">
        <f>C33*D33</f>
        <v>0</v>
      </c>
      <c r="F33" s="16">
        <v>0</v>
      </c>
      <c r="G33" s="16">
        <v>0</v>
      </c>
      <c r="H33" s="16">
        <v>0</v>
      </c>
      <c r="I33" s="57"/>
      <c r="J33" s="43" t="s">
        <v>33</v>
      </c>
    </row>
    <row r="34" customHeight="1" spans="1:10">
      <c r="A34" s="30"/>
      <c r="B34" s="31"/>
      <c r="C34" s="32"/>
      <c r="D34" s="32"/>
      <c r="E34" s="16"/>
      <c r="F34" s="16">
        <v>0</v>
      </c>
      <c r="G34" s="16">
        <v>0</v>
      </c>
      <c r="H34" s="16">
        <v>0</v>
      </c>
      <c r="I34" s="42"/>
      <c r="J34" s="44"/>
    </row>
    <row r="35" customHeight="1" spans="1:10">
      <c r="A35" s="30"/>
      <c r="B35" s="31"/>
      <c r="C35" s="32"/>
      <c r="D35" s="32"/>
      <c r="E35" s="16"/>
      <c r="F35" s="16">
        <v>0</v>
      </c>
      <c r="G35" s="16">
        <v>0</v>
      </c>
      <c r="H35" s="16">
        <v>0</v>
      </c>
      <c r="I35" s="42"/>
      <c r="J35" s="44"/>
    </row>
    <row r="36" customHeight="1" spans="1:10">
      <c r="A36" s="24"/>
      <c r="B36" s="25"/>
      <c r="C36" s="26"/>
      <c r="D36" s="26"/>
      <c r="E36" s="16"/>
      <c r="F36" s="16">
        <v>0</v>
      </c>
      <c r="G36" s="16">
        <v>0</v>
      </c>
      <c r="H36" s="16">
        <v>0</v>
      </c>
      <c r="I36" s="42"/>
      <c r="J36" s="44"/>
    </row>
    <row r="37" s="2" customFormat="1" customHeight="1" spans="1:10">
      <c r="A37" s="18"/>
      <c r="B37" s="19" t="s">
        <v>34</v>
      </c>
      <c r="C37" s="20">
        <f>SUM(C33)</f>
        <v>0</v>
      </c>
      <c r="D37" s="20">
        <f>SUM(D33)</f>
        <v>0</v>
      </c>
      <c r="E37" s="20">
        <f>SUM(E33:E36)</f>
        <v>0</v>
      </c>
      <c r="F37" s="20">
        <f>SUM(F33:F36)</f>
        <v>0</v>
      </c>
      <c r="G37" s="20">
        <f>SUM(G33:G36)</f>
        <v>0</v>
      </c>
      <c r="H37" s="20">
        <f>SUM(H33:H36)</f>
        <v>0</v>
      </c>
      <c r="I37" s="45"/>
      <c r="J37" s="46"/>
    </row>
    <row r="38" customHeight="1" spans="1:10">
      <c r="A38" s="14">
        <v>6</v>
      </c>
      <c r="B38" s="15" t="s">
        <v>35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 t="shared" ref="H32:H55" si="3">F38+G38</f>
        <v>0</v>
      </c>
      <c r="I38" s="42"/>
      <c r="J38" s="43" t="s">
        <v>36</v>
      </c>
    </row>
    <row r="39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3"/>
        <v>0</v>
      </c>
      <c r="I39" s="42"/>
      <c r="J39" s="48"/>
    </row>
    <row r="40" customHeight="1" spans="1:10">
      <c r="A40" s="14"/>
      <c r="B40" s="15"/>
      <c r="C40" s="16"/>
      <c r="D40" s="17"/>
      <c r="E40" s="16"/>
      <c r="F40" s="16">
        <v>0</v>
      </c>
      <c r="G40" s="16">
        <v>0</v>
      </c>
      <c r="H40" s="16">
        <f t="shared" si="3"/>
        <v>0</v>
      </c>
      <c r="I40" s="42"/>
      <c r="J40" s="48"/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42"/>
      <c r="J41" s="48"/>
    </row>
    <row r="42" s="2" customFormat="1" customHeight="1" spans="1:10">
      <c r="A42" s="18"/>
      <c r="B42" s="19" t="s">
        <v>37</v>
      </c>
      <c r="C42" s="20">
        <f>SUM(C38)</f>
        <v>0</v>
      </c>
      <c r="D42" s="20">
        <f t="shared" ref="D42:E42" si="4">SUM(D38)</f>
        <v>0</v>
      </c>
      <c r="E42" s="20">
        <f t="shared" si="4"/>
        <v>0</v>
      </c>
      <c r="F42" s="20">
        <f>SUM(F38:F41)</f>
        <v>0</v>
      </c>
      <c r="G42" s="20">
        <f t="shared" ref="G42:H42" si="5">SUM(G38:G41)</f>
        <v>0</v>
      </c>
      <c r="H42" s="20">
        <f t="shared" si="5"/>
        <v>0</v>
      </c>
      <c r="I42" s="45"/>
      <c r="J42" s="49"/>
    </row>
    <row r="43" customHeight="1" spans="1:10">
      <c r="A43" s="14">
        <v>7</v>
      </c>
      <c r="B43" s="15" t="s">
        <v>38</v>
      </c>
      <c r="C43" s="16">
        <v>0</v>
      </c>
      <c r="D43" s="17"/>
      <c r="E43" s="16">
        <f t="shared" ref="E32:E55" si="6">C43*D43</f>
        <v>0</v>
      </c>
      <c r="F43" s="16">
        <v>0</v>
      </c>
      <c r="G43" s="16">
        <v>0</v>
      </c>
      <c r="H43" s="16">
        <f t="shared" si="3"/>
        <v>0</v>
      </c>
      <c r="I43" s="42"/>
      <c r="J43" s="58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42"/>
      <c r="J44" s="59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42"/>
      <c r="J45" s="59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42"/>
      <c r="J46" s="59"/>
    </row>
    <row r="47" s="2" customFormat="1" customHeight="1" spans="1:10">
      <c r="A47" s="18"/>
      <c r="B47" s="19" t="s">
        <v>39</v>
      </c>
      <c r="C47" s="20">
        <f>SUM(C43)</f>
        <v>0</v>
      </c>
      <c r="D47" s="20">
        <f t="shared" ref="D47:E47" si="7">SUM(D43)</f>
        <v>0</v>
      </c>
      <c r="E47" s="20">
        <f t="shared" si="7"/>
        <v>0</v>
      </c>
      <c r="F47" s="20">
        <f>SUM(F43:F46)</f>
        <v>0</v>
      </c>
      <c r="G47" s="20">
        <f t="shared" ref="G47:H47" si="8">SUM(G43:G46)</f>
        <v>0</v>
      </c>
      <c r="H47" s="20">
        <f t="shared" si="8"/>
        <v>0</v>
      </c>
      <c r="I47" s="45"/>
      <c r="J47" s="60"/>
    </row>
    <row r="48" customHeight="1" spans="1:10">
      <c r="A48" s="14">
        <v>8</v>
      </c>
      <c r="B48" s="15" t="s">
        <v>40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3"/>
        <v>0</v>
      </c>
      <c r="I48" s="42"/>
      <c r="J48" s="47" t="s">
        <v>41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42"/>
      <c r="J49" s="48"/>
    </row>
    <row r="50" s="2" customFormat="1" customHeight="1" spans="1:10">
      <c r="A50" s="18"/>
      <c r="B50" s="19" t="s">
        <v>42</v>
      </c>
      <c r="C50" s="20">
        <f>SUM(C48)</f>
        <v>0</v>
      </c>
      <c r="D50" s="20">
        <f t="shared" ref="D50:E50" si="9">SUM(D48)</f>
        <v>0</v>
      </c>
      <c r="E50" s="20">
        <f t="shared" si="9"/>
        <v>0</v>
      </c>
      <c r="F50" s="20">
        <f>SUM(F48:F49)</f>
        <v>0</v>
      </c>
      <c r="G50" s="20">
        <f t="shared" ref="G50:H50" si="10">SUM(G48:G49)</f>
        <v>0</v>
      </c>
      <c r="H50" s="20">
        <f t="shared" si="10"/>
        <v>0</v>
      </c>
      <c r="I50" s="45"/>
      <c r="J50" s="49"/>
    </row>
    <row r="51" customHeight="1" spans="1:10">
      <c r="A51" s="14">
        <v>9</v>
      </c>
      <c r="B51" s="15" t="s">
        <v>43</v>
      </c>
      <c r="C51" s="16">
        <v>0</v>
      </c>
      <c r="D51" s="17"/>
      <c r="E51" s="16">
        <f t="shared" si="6"/>
        <v>0</v>
      </c>
      <c r="F51" s="16">
        <v>0</v>
      </c>
      <c r="G51" s="16">
        <v>0</v>
      </c>
      <c r="H51" s="16">
        <f t="shared" si="3"/>
        <v>0</v>
      </c>
      <c r="I51" s="42"/>
      <c r="J51" s="43" t="s">
        <v>44</v>
      </c>
    </row>
    <row r="52" customHeight="1" spans="1:10">
      <c r="A52" s="14"/>
      <c r="B52" s="15"/>
      <c r="C52" s="16"/>
      <c r="D52" s="17"/>
      <c r="E52" s="16"/>
      <c r="F52" s="16">
        <v>0</v>
      </c>
      <c r="G52" s="16">
        <v>0</v>
      </c>
      <c r="H52" s="16">
        <f t="shared" si="3"/>
        <v>0</v>
      </c>
      <c r="I52" s="42"/>
      <c r="J52" s="44"/>
    </row>
    <row r="53" customHeight="1" spans="1:10">
      <c r="A53" s="14"/>
      <c r="B53" s="15"/>
      <c r="C53" s="16"/>
      <c r="D53" s="17"/>
      <c r="E53" s="16"/>
      <c r="F53" s="16">
        <v>0</v>
      </c>
      <c r="G53" s="16">
        <v>0</v>
      </c>
      <c r="H53" s="16">
        <f t="shared" si="3"/>
        <v>0</v>
      </c>
      <c r="I53" s="42"/>
      <c r="J53" s="44"/>
    </row>
    <row r="54" s="2" customFormat="1" customHeight="1" spans="1:10">
      <c r="A54" s="18"/>
      <c r="B54" s="19" t="s">
        <v>45</v>
      </c>
      <c r="C54" s="20">
        <f>SUM(C51)</f>
        <v>0</v>
      </c>
      <c r="D54" s="20">
        <f t="shared" ref="D54:E54" si="11">SUM(D51)</f>
        <v>0</v>
      </c>
      <c r="E54" s="20">
        <f t="shared" si="11"/>
        <v>0</v>
      </c>
      <c r="F54" s="20">
        <f>SUM(F51:F53)</f>
        <v>0</v>
      </c>
      <c r="G54" s="20">
        <f t="shared" ref="G54:H54" si="12">SUM(G51:G53)</f>
        <v>0</v>
      </c>
      <c r="H54" s="20">
        <f t="shared" si="12"/>
        <v>0</v>
      </c>
      <c r="I54" s="45"/>
      <c r="J54" s="46"/>
    </row>
    <row r="55" ht="61" customHeight="1" spans="1:10">
      <c r="A55" s="21">
        <v>10</v>
      </c>
      <c r="B55" s="15" t="s">
        <v>46</v>
      </c>
      <c r="C55" s="16">
        <v>0</v>
      </c>
      <c r="D55" s="17"/>
      <c r="E55" s="16">
        <f t="shared" si="6"/>
        <v>0</v>
      </c>
      <c r="F55" s="16">
        <f>21.5+12.5</f>
        <v>34</v>
      </c>
      <c r="G55" s="16">
        <v>0</v>
      </c>
      <c r="H55" s="28">
        <f>F55+G55</f>
        <v>34</v>
      </c>
      <c r="I55" s="42" t="s">
        <v>47</v>
      </c>
      <c r="J55" s="58"/>
    </row>
    <row r="56" s="2" customFormat="1" customHeight="1" spans="1:10">
      <c r="A56" s="18"/>
      <c r="B56" s="19" t="s">
        <v>48</v>
      </c>
      <c r="C56" s="20">
        <f>SUM(C55)</f>
        <v>0</v>
      </c>
      <c r="D56" s="20">
        <f t="shared" ref="D56:E56" si="13">SUM(D55)</f>
        <v>0</v>
      </c>
      <c r="E56" s="20">
        <f t="shared" si="13"/>
        <v>0</v>
      </c>
      <c r="F56" s="20">
        <f>SUM(F55:F55)</f>
        <v>34</v>
      </c>
      <c r="G56" s="20">
        <f>SUM(G55:G55)</f>
        <v>0</v>
      </c>
      <c r="H56" s="20">
        <f>SUM(H55:H55)</f>
        <v>34</v>
      </c>
      <c r="I56" s="45"/>
      <c r="J56" s="60"/>
    </row>
    <row r="57" customHeight="1" spans="1:10">
      <c r="A57" s="18"/>
      <c r="B57" s="19" t="s">
        <v>49</v>
      </c>
      <c r="C57" s="20">
        <f t="shared" ref="C57:H57" si="14">SUM(C56,C54,C50,C47,C42,C37,C32,C18,C13,C10)</f>
        <v>0</v>
      </c>
      <c r="D57" s="20">
        <f t="shared" si="14"/>
        <v>0</v>
      </c>
      <c r="E57" s="20">
        <f t="shared" si="14"/>
        <v>0</v>
      </c>
      <c r="F57" s="20">
        <f t="shared" si="14"/>
        <v>2737.64</v>
      </c>
      <c r="G57" s="20">
        <f t="shared" si="14"/>
        <v>355.98</v>
      </c>
      <c r="H57" s="20">
        <f t="shared" si="14"/>
        <v>3093.62</v>
      </c>
      <c r="I57" s="45"/>
      <c r="J57" s="61"/>
    </row>
    <row r="61" customHeight="1" spans="1:9">
      <c r="A61" s="33" t="s">
        <v>50</v>
      </c>
      <c r="B61" s="34"/>
      <c r="C61" s="35" t="s">
        <v>51</v>
      </c>
      <c r="D61" s="35"/>
      <c r="E61" s="35" t="s">
        <v>52</v>
      </c>
      <c r="F61" s="35"/>
      <c r="G61" s="35" t="s">
        <v>53</v>
      </c>
      <c r="H61" s="35"/>
      <c r="I61" s="62" t="s">
        <v>54</v>
      </c>
    </row>
    <row r="62" customHeight="1" spans="1:9">
      <c r="A62" s="36">
        <f>E57</f>
        <v>0</v>
      </c>
      <c r="B62" s="37"/>
      <c r="C62" s="37">
        <f>H57</f>
        <v>3093.62</v>
      </c>
      <c r="D62" s="37"/>
      <c r="E62" s="37">
        <f>F57</f>
        <v>2737.64</v>
      </c>
      <c r="F62" s="37"/>
      <c r="G62" s="37">
        <f>G57</f>
        <v>355.98</v>
      </c>
      <c r="H62" s="37"/>
      <c r="I62" s="63">
        <f>A62-C62</f>
        <v>-3093.62</v>
      </c>
    </row>
    <row r="64" customHeight="1" spans="1:9">
      <c r="A64" s="38" t="s">
        <v>55</v>
      </c>
      <c r="B64" s="2"/>
      <c r="C64" s="39" t="s">
        <v>56</v>
      </c>
      <c r="D64" s="38"/>
      <c r="E64" s="38" t="s">
        <v>57</v>
      </c>
      <c r="F64" s="38"/>
      <c r="G64" s="38" t="s">
        <v>58</v>
      </c>
      <c r="H64" s="38"/>
      <c r="I64" s="2"/>
    </row>
  </sheetData>
  <mergeCells count="72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9"/>
    <mergeCell ref="A11:A12"/>
    <mergeCell ref="A14:A17"/>
    <mergeCell ref="A19:A31"/>
    <mergeCell ref="A33:A36"/>
    <mergeCell ref="A38:A41"/>
    <mergeCell ref="A43:A46"/>
    <mergeCell ref="A48:A49"/>
    <mergeCell ref="A51:A53"/>
    <mergeCell ref="B6:B7"/>
    <mergeCell ref="B8:B9"/>
    <mergeCell ref="B11:B12"/>
    <mergeCell ref="B14:B17"/>
    <mergeCell ref="B19:B31"/>
    <mergeCell ref="B33:B36"/>
    <mergeCell ref="B38:B41"/>
    <mergeCell ref="B43:B46"/>
    <mergeCell ref="B48:B49"/>
    <mergeCell ref="B51:B53"/>
    <mergeCell ref="C8:C9"/>
    <mergeCell ref="C11:C12"/>
    <mergeCell ref="C14:C17"/>
    <mergeCell ref="C19:C31"/>
    <mergeCell ref="C33:C36"/>
    <mergeCell ref="C38:C41"/>
    <mergeCell ref="C43:C46"/>
    <mergeCell ref="C48:C49"/>
    <mergeCell ref="C51:C53"/>
    <mergeCell ref="D8:D9"/>
    <mergeCell ref="D11:D12"/>
    <mergeCell ref="D14:D17"/>
    <mergeCell ref="D19:D31"/>
    <mergeCell ref="D33:D36"/>
    <mergeCell ref="D38:D41"/>
    <mergeCell ref="D43:D46"/>
    <mergeCell ref="D48:D49"/>
    <mergeCell ref="D51:D53"/>
    <mergeCell ref="E8:E9"/>
    <mergeCell ref="E11:E12"/>
    <mergeCell ref="E14:E17"/>
    <mergeCell ref="E19:E31"/>
    <mergeCell ref="E33:E36"/>
    <mergeCell ref="E38:E41"/>
    <mergeCell ref="E43:E46"/>
    <mergeCell ref="E48:E49"/>
    <mergeCell ref="E51:E53"/>
    <mergeCell ref="I19:I21"/>
    <mergeCell ref="J4:J5"/>
    <mergeCell ref="J6:J7"/>
    <mergeCell ref="J8:J10"/>
    <mergeCell ref="J11:J13"/>
    <mergeCell ref="J14:J18"/>
    <mergeCell ref="J19:J32"/>
    <mergeCell ref="J33:J37"/>
    <mergeCell ref="J38:J42"/>
    <mergeCell ref="J43:J47"/>
    <mergeCell ref="J48:J50"/>
    <mergeCell ref="J51:J54"/>
    <mergeCell ref="J55:J56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80" zoomScaleNormal="80" workbookViewId="0">
      <selection activeCell="U28" sqref="U28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30:T296"/>
  <sheetViews>
    <sheetView zoomScale="80" zoomScaleNormal="80" topLeftCell="A223" workbookViewId="0">
      <selection activeCell="W32" sqref="W32"/>
    </sheetView>
  </sheetViews>
  <sheetFormatPr defaultColWidth="8.88888888888889" defaultRowHeight="14.4"/>
  <sheetData>
    <row r="30" spans="20:20">
      <c r="T30" t="s">
        <v>47</v>
      </c>
    </row>
    <row r="31" spans="5:5">
      <c r="E31" t="s">
        <v>30</v>
      </c>
    </row>
    <row r="63" spans="5:5">
      <c r="E63" t="s">
        <v>23</v>
      </c>
    </row>
    <row r="96" spans="5:5">
      <c r="E96" t="s">
        <v>28</v>
      </c>
    </row>
    <row r="130" spans="5:5">
      <c r="E130" t="s">
        <v>28</v>
      </c>
    </row>
    <row r="163" spans="6:6">
      <c r="F163" s="1" t="s">
        <v>26</v>
      </c>
    </row>
    <row r="196" spans="5:5">
      <c r="E196" s="1" t="s">
        <v>26</v>
      </c>
    </row>
    <row r="228" spans="5:5">
      <c r="E228" s="1" t="s">
        <v>26</v>
      </c>
    </row>
    <row r="263" spans="5:5">
      <c r="E263" t="s">
        <v>25</v>
      </c>
    </row>
    <row r="296" spans="4:4">
      <c r="D296" t="s">
        <v>25</v>
      </c>
    </row>
  </sheetData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2025-03-26T08:12:39Z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C195EBC5C43C497484090FE002EEDB99_13</vt:lpwstr>
  </property>
</Properties>
</file>