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/"/>
    </mc:Choice>
  </mc:AlternateContent>
  <xr:revisionPtr revIDLastSave="0" documentId="13_ncr:1_{38FE5BAF-11FC-BD4A-9A68-7E5B3C3AB3B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H39" i="1" l="1"/>
  <c r="H63" i="1"/>
  <c r="G63" i="1"/>
  <c r="F63" i="1"/>
  <c r="D63" i="1"/>
  <c r="C63" i="1"/>
  <c r="E60" i="1"/>
  <c r="E63" i="1" s="1"/>
  <c r="G59" i="1"/>
  <c r="F59" i="1"/>
  <c r="D59" i="1"/>
  <c r="C59" i="1"/>
  <c r="H58" i="1"/>
  <c r="H59" i="1" s="1"/>
  <c r="E58" i="1"/>
  <c r="E59" i="1" s="1"/>
  <c r="G57" i="1"/>
  <c r="F57" i="1"/>
  <c r="D57" i="1"/>
  <c r="C57" i="1"/>
  <c r="H56" i="1"/>
  <c r="H55" i="1"/>
  <c r="E55" i="1"/>
  <c r="E57" i="1" s="1"/>
  <c r="G54" i="1"/>
  <c r="F54" i="1"/>
  <c r="D54" i="1"/>
  <c r="C54" i="1"/>
  <c r="H53" i="1"/>
  <c r="H52" i="1"/>
  <c r="E52" i="1"/>
  <c r="E54" i="1" s="1"/>
  <c r="G51" i="1"/>
  <c r="F51" i="1"/>
  <c r="D51" i="1"/>
  <c r="C51" i="1"/>
  <c r="H50" i="1"/>
  <c r="H51" i="1" s="1"/>
  <c r="E50" i="1"/>
  <c r="E51" i="1" s="1"/>
  <c r="D49" i="1"/>
  <c r="C49" i="1"/>
  <c r="H47" i="1"/>
  <c r="H44" i="1"/>
  <c r="H43" i="1"/>
  <c r="H42" i="1"/>
  <c r="H41" i="1"/>
  <c r="H40" i="1"/>
  <c r="H38" i="1"/>
  <c r="H37" i="1"/>
  <c r="H36" i="1"/>
  <c r="H35" i="1"/>
  <c r="H34" i="1"/>
  <c r="H33" i="1"/>
  <c r="H32" i="1"/>
  <c r="H30" i="1"/>
  <c r="H28" i="1"/>
  <c r="H27" i="1"/>
  <c r="H26" i="1"/>
  <c r="H25" i="1"/>
  <c r="H24" i="1"/>
  <c r="H23" i="1"/>
  <c r="H22" i="1"/>
  <c r="H21" i="1"/>
  <c r="H20" i="1"/>
  <c r="E20" i="1"/>
  <c r="E49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49" i="1" l="1"/>
  <c r="H16" i="1"/>
  <c r="H57" i="1"/>
  <c r="F64" i="1"/>
  <c r="E69" i="1" s="1"/>
  <c r="H10" i="1"/>
  <c r="H54" i="1"/>
  <c r="H13" i="1"/>
  <c r="D64" i="1"/>
  <c r="C64" i="1"/>
  <c r="G49" i="1"/>
  <c r="G64" i="1" s="1"/>
  <c r="G69" i="1" s="1"/>
  <c r="E64" i="1"/>
  <c r="A69" i="1" s="1"/>
  <c r="H64" i="1" l="1"/>
  <c r="C69" i="1" s="1"/>
  <c r="I69" i="1" s="1"/>
</calcChain>
</file>

<file path=xl/sharedStrings.xml><?xml version="1.0" encoding="utf-8"?>
<sst xmlns="http://schemas.openxmlformats.org/spreadsheetml/2006/main" count="82" uniqueCount="81">
  <si>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</si>
  <si>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</si>
  <si>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</si>
  <si>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</si>
  <si>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</si>
  <si>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</si>
  <si>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</si>
  <si>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</si>
  <si>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</si>
  <si>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</si>
  <si>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</si>
  <si>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</si>
  <si>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</si>
  <si>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</si>
  <si>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</si>
  <si>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</si>
  <si>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</si>
  <si>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</si>
  <si>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</si>
  <si>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</si>
  <si>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</si>
  <si>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</si>
  <si>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</si>
  <si>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</si>
  <si>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</si>
  <si>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</si>
  <si>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</si>
  <si>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</si>
  <si>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</si>
  <si>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</si>
  <si>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</si>
  <si>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</si>
  <si>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</si>
  <si>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</si>
  <si>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</si>
  <si>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</si>
  <si>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</si>
  <si>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</si>
  <si>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</si>
  <si>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</si>
  <si>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</si>
  <si>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</si>
  <si>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</si>
  <si>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</si>
  <si>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</si>
  <si>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</si>
  <si>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</si>
  <si>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</si>
  <si>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</si>
  <si>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</si>
  <si>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</si>
  <si>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</si>
  <si>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货拉拉运费</t>
    <phoneticPr fontId="8" type="noConversion"/>
  </si>
  <si>
    <t>iQOO Neo6 SE 手机X1</t>
    <phoneticPr fontId="8" type="noConversion"/>
  </si>
  <si>
    <t>iQOO Neo6 SE 手机X5</t>
    <phoneticPr fontId="8" type="noConversion"/>
  </si>
  <si>
    <t>iQOO Neo6 SE 手机X2</t>
    <phoneticPr fontId="8" type="noConversion"/>
  </si>
  <si>
    <t>iQOO Neo6 SE 手机X4</t>
    <phoneticPr fontId="8" type="noConversion"/>
  </si>
  <si>
    <t>iQOO Neo6 SE 手机X5</t>
    <phoneticPr fontId="8" type="noConversion"/>
  </si>
  <si>
    <t>iQOO Neo6 SE 手机X3</t>
    <phoneticPr fontId="8" type="noConversion"/>
  </si>
  <si>
    <t>iQOO Neo6 SE 手机X3</t>
    <phoneticPr fontId="8" type="noConversion"/>
  </si>
  <si>
    <t>ysl小金条</t>
    <phoneticPr fontId="8" type="noConversion"/>
  </si>
  <si>
    <t>iQOO Neo6 SE 手机X2</t>
    <phoneticPr fontId="8" type="noConversion"/>
  </si>
  <si>
    <t>小米无线充电宝</t>
    <phoneticPr fontId="8" type="noConversion"/>
  </si>
  <si>
    <t>牧高迪冷藏箱</t>
    <phoneticPr fontId="8" type="noConversion"/>
  </si>
  <si>
    <t>小米咖啡机</t>
    <phoneticPr fontId="8" type="noConversion"/>
  </si>
  <si>
    <t>九阳空气炸锅</t>
    <phoneticPr fontId="8" type="noConversion"/>
  </si>
  <si>
    <r>
      <t>苏泊尔多功能锅X</t>
    </r>
    <r>
      <rPr>
        <sz val="11"/>
        <color theme="1"/>
        <rFont val="宋体"/>
        <family val="3"/>
        <charset val="134"/>
        <scheme val="minor"/>
      </rPr>
      <t>10</t>
    </r>
    <phoneticPr fontId="8" type="noConversion"/>
  </si>
  <si>
    <t>苏泊尔多功能锅X10</t>
    <phoneticPr fontId="8" type="noConversion"/>
  </si>
  <si>
    <t>牧高迪天幕；牧高迪营地灯；牧高迪秋千吊床</t>
    <phoneticPr fontId="8" type="noConversion"/>
  </si>
  <si>
    <t>京东物流运费</t>
    <phoneticPr fontId="8" type="noConversion"/>
  </si>
  <si>
    <t>探险者折叠车</t>
    <phoneticPr fontId="8" type="noConversion"/>
  </si>
  <si>
    <t>京东物流运费</t>
    <phoneticPr fontId="8" type="noConversion"/>
  </si>
  <si>
    <t>京东物流运费</t>
    <phoneticPr fontId="8" type="noConversion"/>
  </si>
  <si>
    <t>多功能风扇</t>
    <phoneticPr fontId="8" type="noConversion"/>
  </si>
  <si>
    <t>野兽派抱枕</t>
    <phoneticPr fontId="8" type="noConversion"/>
  </si>
  <si>
    <t>牧高迪折叠椅</t>
    <phoneticPr fontId="8" type="noConversion"/>
  </si>
  <si>
    <t>奥然蛋卷套装</t>
    <phoneticPr fontId="8" type="noConversion"/>
  </si>
  <si>
    <t>网易严选帐篷</t>
    <phoneticPr fontId="8" type="noConversion"/>
  </si>
  <si>
    <t>乐高积木套装；王者荣耀手办</t>
    <phoneticPr fontId="8" type="noConversion"/>
  </si>
  <si>
    <t>盯盯拍记录仪、收纳箱等</t>
    <phoneticPr fontId="8" type="noConversion"/>
  </si>
  <si>
    <t>团号：HMZA-221228-YCH691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</si>
</sst>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71"/>
  <sheetViews>
    <sheetView tabSelected="1" zoomScale="90" zoomScaleNormal="90" workbookViewId="0">
      <selection activeCell="H4" sqref="H4:I5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7.33203125" customWidth="1"/>
    <col min="7" max="7" width="12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9" t="s">
        <v>0</v>
      </c>
      <c r="D2" s="39"/>
      <c r="E2" s="39"/>
      <c r="F2" s="39"/>
      <c r="G2" s="39"/>
      <c r="H2" s="39"/>
      <c r="I2" s="15"/>
      <c r="J2" s="15"/>
      <c r="K2" s="15"/>
      <c r="L2" s="15"/>
    </row>
    <row r="4" spans="1:12" ht="21" customHeight="1">
      <c r="H4" s="59" t="s">
        <v>80</v>
      </c>
      <c r="I4" s="59"/>
      <c r="J4" s="59" t="s">
        <v>1</v>
      </c>
    </row>
    <row r="5" spans="1:12" ht="21" customHeight="1">
      <c r="H5" s="60"/>
      <c r="I5" s="60"/>
      <c r="J5" s="60"/>
    </row>
    <row r="6" spans="1:12" ht="21" customHeight="1">
      <c r="A6" s="45" t="s">
        <v>2</v>
      </c>
      <c r="B6" s="43" t="s">
        <v>3</v>
      </c>
      <c r="C6" s="40" t="s">
        <v>4</v>
      </c>
      <c r="D6" s="40"/>
      <c r="E6" s="40"/>
      <c r="F6" s="41" t="s">
        <v>5</v>
      </c>
      <c r="G6" s="41"/>
      <c r="H6" s="41"/>
      <c r="I6" s="41"/>
      <c r="J6" s="43" t="s">
        <v>6</v>
      </c>
    </row>
    <row r="7" spans="1:12" ht="21" customHeight="1">
      <c r="A7" s="45"/>
      <c r="B7" s="4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3"/>
    </row>
    <row r="8" spans="1:12" ht="21" customHeight="1">
      <c r="A8" s="38">
        <v>1</v>
      </c>
      <c r="B8" s="36" t="s">
        <v>14</v>
      </c>
      <c r="C8" s="37">
        <v>0</v>
      </c>
      <c r="D8" s="47"/>
      <c r="E8" s="37">
        <f>C8*D8</f>
        <v>0</v>
      </c>
      <c r="F8" s="10">
        <v>0</v>
      </c>
      <c r="G8" s="10">
        <v>0</v>
      </c>
      <c r="H8" s="10">
        <f>F8+G8</f>
        <v>0</v>
      </c>
      <c r="I8" s="16"/>
      <c r="J8" s="48" t="s">
        <v>15</v>
      </c>
    </row>
    <row r="9" spans="1:12" ht="21" customHeight="1">
      <c r="A9" s="38"/>
      <c r="B9" s="36"/>
      <c r="C9" s="37"/>
      <c r="D9" s="47"/>
      <c r="E9" s="37"/>
      <c r="F9" s="10">
        <v>0</v>
      </c>
      <c r="G9" s="10">
        <v>0</v>
      </c>
      <c r="H9" s="10">
        <f>F9+G9</f>
        <v>0</v>
      </c>
      <c r="I9" s="16"/>
      <c r="J9" s="49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17"/>
      <c r="J10" s="50"/>
    </row>
    <row r="11" spans="1:12" ht="21" customHeight="1">
      <c r="A11" s="31">
        <v>2</v>
      </c>
      <c r="B11" s="27" t="s">
        <v>17</v>
      </c>
      <c r="C11" s="29">
        <v>0</v>
      </c>
      <c r="D11" s="31"/>
      <c r="E11" s="29">
        <f>C11*D11</f>
        <v>0</v>
      </c>
      <c r="F11" s="10">
        <v>0</v>
      </c>
      <c r="G11" s="10">
        <v>0</v>
      </c>
      <c r="H11" s="10">
        <f>F11+G11</f>
        <v>0</v>
      </c>
      <c r="I11" s="16"/>
      <c r="J11" s="48" t="s">
        <v>18</v>
      </c>
    </row>
    <row r="12" spans="1:12" ht="21" customHeight="1">
      <c r="A12" s="46"/>
      <c r="B12" s="44"/>
      <c r="C12" s="42"/>
      <c r="D12" s="46"/>
      <c r="E12" s="42"/>
      <c r="F12" s="10">
        <v>0</v>
      </c>
      <c r="G12" s="10">
        <v>0</v>
      </c>
      <c r="H12" s="10">
        <f>F12+G12</f>
        <v>0</v>
      </c>
      <c r="I12" s="16"/>
      <c r="J12" s="49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17"/>
      <c r="J13" s="50"/>
    </row>
    <row r="14" spans="1:12" ht="21" customHeight="1">
      <c r="A14" s="38">
        <v>3</v>
      </c>
      <c r="B14" s="36" t="s">
        <v>20</v>
      </c>
      <c r="C14" s="37">
        <v>0</v>
      </c>
      <c r="D14" s="47"/>
      <c r="E14" s="37">
        <f>C14*D14</f>
        <v>0</v>
      </c>
      <c r="F14" s="10">
        <v>0</v>
      </c>
      <c r="G14" s="10">
        <v>0</v>
      </c>
      <c r="H14" s="10">
        <f>F14+G14</f>
        <v>0</v>
      </c>
      <c r="I14" s="16"/>
      <c r="J14" s="51" t="s">
        <v>21</v>
      </c>
    </row>
    <row r="15" spans="1:12" ht="21" customHeight="1">
      <c r="A15" s="38"/>
      <c r="B15" s="36"/>
      <c r="C15" s="37"/>
      <c r="D15" s="47"/>
      <c r="E15" s="37"/>
      <c r="F15" s="10">
        <v>0</v>
      </c>
      <c r="G15" s="10">
        <v>0</v>
      </c>
      <c r="H15" s="10">
        <f>F15+G15</f>
        <v>0</v>
      </c>
      <c r="I15" s="16"/>
      <c r="J15" s="52"/>
    </row>
    <row r="16" spans="1:12" s="1" customFormat="1" ht="21" customHeight="1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17"/>
      <c r="J16" s="53"/>
    </row>
    <row r="17" spans="1:10" ht="21" customHeight="1">
      <c r="A17" s="38">
        <v>4</v>
      </c>
      <c r="B17" s="36" t="s">
        <v>23</v>
      </c>
      <c r="C17" s="37">
        <v>0</v>
      </c>
      <c r="D17" s="47"/>
      <c r="E17" s="37">
        <f>C17*D17</f>
        <v>0</v>
      </c>
      <c r="F17" s="10"/>
      <c r="G17" s="10"/>
      <c r="H17" s="10"/>
      <c r="I17" s="16"/>
      <c r="J17" s="51" t="s">
        <v>24</v>
      </c>
    </row>
    <row r="18" spans="1:10" ht="21" customHeight="1">
      <c r="A18" s="38"/>
      <c r="B18" s="36"/>
      <c r="C18" s="37"/>
      <c r="D18" s="47"/>
      <c r="E18" s="37"/>
      <c r="F18" s="10"/>
      <c r="G18" s="10"/>
      <c r="H18" s="10"/>
      <c r="I18" s="16"/>
      <c r="J18" s="52"/>
    </row>
    <row r="19" spans="1:10" s="1" customFormat="1" ht="21" customHeight="1">
      <c r="A19" s="12"/>
      <c r="B19" s="13" t="s">
        <v>25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>SUM(F17:F18)</f>
        <v>0</v>
      </c>
      <c r="G19" s="14">
        <f>SUM(G17:G18)</f>
        <v>0</v>
      </c>
      <c r="H19" s="14">
        <f>SUM(H17:H18)</f>
        <v>0</v>
      </c>
      <c r="I19" s="17"/>
      <c r="J19" s="53"/>
    </row>
    <row r="20" spans="1:10" ht="22" customHeight="1">
      <c r="A20" s="31">
        <v>5</v>
      </c>
      <c r="B20" s="27" t="s">
        <v>26</v>
      </c>
      <c r="C20" s="29">
        <v>362000</v>
      </c>
      <c r="D20" s="31">
        <v>1</v>
      </c>
      <c r="E20" s="29">
        <f>C20*D20</f>
        <v>362000</v>
      </c>
      <c r="F20" s="10">
        <v>507.3</v>
      </c>
      <c r="G20" s="10"/>
      <c r="H20" s="10">
        <f t="shared" ref="H20:H28" si="0">F20</f>
        <v>507.3</v>
      </c>
      <c r="I20" s="26" t="s">
        <v>52</v>
      </c>
      <c r="J20" s="48" t="s">
        <v>27</v>
      </c>
    </row>
    <row r="21" spans="1:10" ht="22" customHeight="1">
      <c r="A21" s="32"/>
      <c r="B21" s="28"/>
      <c r="C21" s="30"/>
      <c r="D21" s="32"/>
      <c r="E21" s="30"/>
      <c r="F21" s="10">
        <v>1999</v>
      </c>
      <c r="G21" s="10"/>
      <c r="H21" s="10">
        <f t="shared" si="0"/>
        <v>1999</v>
      </c>
      <c r="I21" s="23" t="s">
        <v>53</v>
      </c>
      <c r="J21" s="49"/>
    </row>
    <row r="22" spans="1:10" ht="22" customHeight="1">
      <c r="A22" s="32"/>
      <c r="B22" s="28"/>
      <c r="C22" s="30"/>
      <c r="D22" s="32"/>
      <c r="E22" s="30"/>
      <c r="F22" s="10">
        <v>5897</v>
      </c>
      <c r="G22" s="10"/>
      <c r="H22" s="10">
        <f t="shared" si="0"/>
        <v>5897</v>
      </c>
      <c r="I22" s="23" t="s">
        <v>59</v>
      </c>
      <c r="J22" s="49"/>
    </row>
    <row r="23" spans="1:10" ht="22" customHeight="1">
      <c r="A23" s="32"/>
      <c r="B23" s="28"/>
      <c r="C23" s="30"/>
      <c r="D23" s="32"/>
      <c r="E23" s="30"/>
      <c r="F23" s="10">
        <v>9792</v>
      </c>
      <c r="G23" s="10"/>
      <c r="H23" s="10">
        <f t="shared" si="0"/>
        <v>9792</v>
      </c>
      <c r="I23" s="23" t="s">
        <v>57</v>
      </c>
      <c r="J23" s="49"/>
    </row>
    <row r="24" spans="1:10" ht="22" customHeight="1">
      <c r="A24" s="32"/>
      <c r="B24" s="28"/>
      <c r="C24" s="30"/>
      <c r="D24" s="32"/>
      <c r="E24" s="30"/>
      <c r="F24" s="10">
        <v>5887</v>
      </c>
      <c r="G24" s="10"/>
      <c r="H24" s="10">
        <f t="shared" si="0"/>
        <v>5887</v>
      </c>
      <c r="I24" s="23" t="s">
        <v>58</v>
      </c>
      <c r="J24" s="49"/>
    </row>
    <row r="25" spans="1:10" ht="22" customHeight="1">
      <c r="A25" s="32"/>
      <c r="B25" s="28"/>
      <c r="C25" s="30"/>
      <c r="D25" s="32"/>
      <c r="E25" s="30"/>
      <c r="F25" s="10">
        <v>9883</v>
      </c>
      <c r="G25" s="10"/>
      <c r="H25" s="10">
        <f t="shared" si="0"/>
        <v>9883</v>
      </c>
      <c r="I25" s="23" t="s">
        <v>57</v>
      </c>
      <c r="J25" s="49"/>
    </row>
    <row r="26" spans="1:10" ht="22" customHeight="1">
      <c r="A26" s="32"/>
      <c r="B26" s="28"/>
      <c r="C26" s="30"/>
      <c r="D26" s="32"/>
      <c r="E26" s="30"/>
      <c r="F26" s="10">
        <v>7796</v>
      </c>
      <c r="G26" s="10"/>
      <c r="H26" s="10">
        <f t="shared" si="0"/>
        <v>7796</v>
      </c>
      <c r="I26" s="23" t="s">
        <v>56</v>
      </c>
      <c r="J26" s="49"/>
    </row>
    <row r="27" spans="1:10" ht="22" customHeight="1">
      <c r="A27" s="32"/>
      <c r="B27" s="28"/>
      <c r="C27" s="30"/>
      <c r="D27" s="32"/>
      <c r="E27" s="30"/>
      <c r="F27" s="10">
        <v>9795</v>
      </c>
      <c r="G27" s="10"/>
      <c r="H27" s="10">
        <f t="shared" si="0"/>
        <v>9795</v>
      </c>
      <c r="I27" s="23" t="s">
        <v>54</v>
      </c>
      <c r="J27" s="49"/>
    </row>
    <row r="28" spans="1:10" ht="22" customHeight="1">
      <c r="A28" s="32"/>
      <c r="B28" s="28"/>
      <c r="C28" s="30"/>
      <c r="D28" s="32"/>
      <c r="E28" s="30"/>
      <c r="F28" s="10">
        <v>3898</v>
      </c>
      <c r="G28" s="10"/>
      <c r="H28" s="10">
        <f t="shared" si="0"/>
        <v>3898</v>
      </c>
      <c r="I28" s="23" t="s">
        <v>61</v>
      </c>
      <c r="J28" s="49"/>
    </row>
    <row r="29" spans="1:10" ht="22" customHeight="1">
      <c r="A29" s="32"/>
      <c r="B29" s="28"/>
      <c r="C29" s="30"/>
      <c r="D29" s="32"/>
      <c r="E29" s="30"/>
      <c r="F29" s="10">
        <v>3898</v>
      </c>
      <c r="G29" s="10"/>
      <c r="H29" s="10">
        <v>3898</v>
      </c>
      <c r="I29" s="23" t="s">
        <v>55</v>
      </c>
      <c r="J29" s="49"/>
    </row>
    <row r="30" spans="1:10" ht="22" customHeight="1">
      <c r="A30" s="32"/>
      <c r="B30" s="28"/>
      <c r="C30" s="30"/>
      <c r="D30" s="32"/>
      <c r="E30" s="30"/>
      <c r="F30" s="10">
        <v>1849</v>
      </c>
      <c r="G30" s="10"/>
      <c r="H30" s="10">
        <f>F30</f>
        <v>1849</v>
      </c>
      <c r="I30" s="23" t="s">
        <v>60</v>
      </c>
      <c r="J30" s="49"/>
    </row>
    <row r="31" spans="1:10" ht="45" customHeight="1">
      <c r="A31" s="32"/>
      <c r="B31" s="28"/>
      <c r="C31" s="30"/>
      <c r="D31" s="32"/>
      <c r="E31" s="30"/>
      <c r="F31" s="10">
        <v>14569</v>
      </c>
      <c r="G31" s="10"/>
      <c r="H31" s="10">
        <v>14569</v>
      </c>
      <c r="I31" s="24" t="s">
        <v>78</v>
      </c>
      <c r="J31" s="49"/>
    </row>
    <row r="32" spans="1:10" ht="22" customHeight="1">
      <c r="A32" s="32"/>
      <c r="B32" s="28"/>
      <c r="C32" s="30"/>
      <c r="D32" s="32"/>
      <c r="E32" s="30"/>
      <c r="F32" s="10">
        <v>2985</v>
      </c>
      <c r="G32" s="10"/>
      <c r="H32" s="10">
        <f t="shared" ref="H32:H44" si="1">F32</f>
        <v>2985</v>
      </c>
      <c r="I32" s="23" t="s">
        <v>62</v>
      </c>
      <c r="J32" s="49"/>
    </row>
    <row r="33" spans="1:10" ht="22" customHeight="1">
      <c r="A33" s="32"/>
      <c r="B33" s="28"/>
      <c r="C33" s="30"/>
      <c r="D33" s="32"/>
      <c r="E33" s="30"/>
      <c r="F33" s="10">
        <v>1056</v>
      </c>
      <c r="G33" s="10"/>
      <c r="H33" s="10">
        <f t="shared" si="1"/>
        <v>1056</v>
      </c>
      <c r="I33" s="23" t="s">
        <v>63</v>
      </c>
      <c r="J33" s="49"/>
    </row>
    <row r="34" spans="1:10" ht="22" customHeight="1">
      <c r="A34" s="32"/>
      <c r="B34" s="28"/>
      <c r="C34" s="30"/>
      <c r="D34" s="32"/>
      <c r="E34" s="30"/>
      <c r="F34" s="10">
        <v>7</v>
      </c>
      <c r="G34" s="10"/>
      <c r="H34" s="10">
        <f t="shared" si="1"/>
        <v>7</v>
      </c>
      <c r="I34" s="23" t="s">
        <v>72</v>
      </c>
      <c r="J34" s="49"/>
    </row>
    <row r="35" spans="1:10" ht="22" customHeight="1">
      <c r="A35" s="32"/>
      <c r="B35" s="28"/>
      <c r="C35" s="30"/>
      <c r="D35" s="32"/>
      <c r="E35" s="30"/>
      <c r="F35" s="10">
        <v>3590</v>
      </c>
      <c r="G35" s="10"/>
      <c r="H35" s="10">
        <f t="shared" si="1"/>
        <v>3590</v>
      </c>
      <c r="I35" s="23" t="s">
        <v>64</v>
      </c>
      <c r="J35" s="49"/>
    </row>
    <row r="36" spans="1:10" ht="22" customHeight="1">
      <c r="A36" s="32"/>
      <c r="B36" s="28"/>
      <c r="C36" s="30"/>
      <c r="D36" s="32"/>
      <c r="E36" s="30"/>
      <c r="F36" s="10">
        <v>4568</v>
      </c>
      <c r="G36" s="10"/>
      <c r="H36" s="10">
        <f t="shared" si="1"/>
        <v>4568</v>
      </c>
      <c r="I36" s="23" t="s">
        <v>65</v>
      </c>
      <c r="J36" s="49"/>
    </row>
    <row r="37" spans="1:10" ht="30" customHeight="1">
      <c r="A37" s="32"/>
      <c r="B37" s="28"/>
      <c r="C37" s="30"/>
      <c r="D37" s="32"/>
      <c r="E37" s="30"/>
      <c r="F37" s="10">
        <v>2090</v>
      </c>
      <c r="G37" s="10"/>
      <c r="H37" s="10">
        <f t="shared" si="1"/>
        <v>2090</v>
      </c>
      <c r="I37" s="24" t="s">
        <v>66</v>
      </c>
      <c r="J37" s="49"/>
    </row>
    <row r="38" spans="1:10" ht="22" customHeight="1">
      <c r="A38" s="32"/>
      <c r="B38" s="28"/>
      <c r="C38" s="30"/>
      <c r="D38" s="32"/>
      <c r="E38" s="30"/>
      <c r="F38" s="10">
        <v>2090</v>
      </c>
      <c r="G38" s="10"/>
      <c r="H38" s="10">
        <f t="shared" si="1"/>
        <v>2090</v>
      </c>
      <c r="I38" s="23" t="s">
        <v>67</v>
      </c>
      <c r="J38" s="49"/>
    </row>
    <row r="39" spans="1:10" ht="39" customHeight="1">
      <c r="A39" s="32"/>
      <c r="B39" s="28"/>
      <c r="C39" s="30"/>
      <c r="D39" s="32"/>
      <c r="E39" s="30"/>
      <c r="F39" s="10">
        <v>5819</v>
      </c>
      <c r="G39" s="10"/>
      <c r="H39" s="10">
        <f t="shared" si="1"/>
        <v>5819</v>
      </c>
      <c r="I39" s="24" t="s">
        <v>68</v>
      </c>
      <c r="J39" s="49"/>
    </row>
    <row r="40" spans="1:10" ht="22" customHeight="1">
      <c r="A40" s="32"/>
      <c r="B40" s="28"/>
      <c r="C40" s="30"/>
      <c r="D40" s="32"/>
      <c r="E40" s="30"/>
      <c r="F40" s="10">
        <v>18</v>
      </c>
      <c r="G40" s="10"/>
      <c r="H40" s="10">
        <f t="shared" si="1"/>
        <v>18</v>
      </c>
      <c r="I40" s="23" t="s">
        <v>69</v>
      </c>
      <c r="J40" s="49"/>
    </row>
    <row r="41" spans="1:10" ht="22" customHeight="1">
      <c r="A41" s="32"/>
      <c r="B41" s="28"/>
      <c r="C41" s="30"/>
      <c r="D41" s="32"/>
      <c r="E41" s="30"/>
      <c r="F41" s="10">
        <v>4015</v>
      </c>
      <c r="G41" s="10"/>
      <c r="H41" s="10">
        <f t="shared" si="1"/>
        <v>4015</v>
      </c>
      <c r="I41" s="23" t="s">
        <v>70</v>
      </c>
      <c r="J41" s="49"/>
    </row>
    <row r="42" spans="1:10" ht="22" customHeight="1">
      <c r="A42" s="32"/>
      <c r="B42" s="28"/>
      <c r="C42" s="30"/>
      <c r="D42" s="32"/>
      <c r="E42" s="30"/>
      <c r="F42" s="10">
        <v>48</v>
      </c>
      <c r="G42" s="10"/>
      <c r="H42" s="10">
        <f t="shared" si="1"/>
        <v>48</v>
      </c>
      <c r="I42" s="23" t="s">
        <v>71</v>
      </c>
      <c r="J42" s="49"/>
    </row>
    <row r="43" spans="1:10" ht="22" customHeight="1">
      <c r="A43" s="32"/>
      <c r="B43" s="28"/>
      <c r="C43" s="30"/>
      <c r="D43" s="32"/>
      <c r="E43" s="30"/>
      <c r="F43" s="10">
        <v>740</v>
      </c>
      <c r="G43" s="10"/>
      <c r="H43" s="10">
        <f t="shared" si="1"/>
        <v>740</v>
      </c>
      <c r="I43" s="23" t="s">
        <v>73</v>
      </c>
      <c r="J43" s="49"/>
    </row>
    <row r="44" spans="1:10" ht="22" customHeight="1">
      <c r="A44" s="32"/>
      <c r="B44" s="28"/>
      <c r="C44" s="30"/>
      <c r="D44" s="32"/>
      <c r="E44" s="30"/>
      <c r="F44" s="10">
        <v>793</v>
      </c>
      <c r="G44" s="10"/>
      <c r="H44" s="10">
        <f t="shared" si="1"/>
        <v>793</v>
      </c>
      <c r="I44" s="23" t="s">
        <v>74</v>
      </c>
      <c r="J44" s="49"/>
    </row>
    <row r="45" spans="1:10" ht="22" customHeight="1">
      <c r="A45" s="32"/>
      <c r="B45" s="28"/>
      <c r="C45" s="30"/>
      <c r="D45" s="32"/>
      <c r="E45" s="30"/>
      <c r="F45" s="10">
        <v>1248</v>
      </c>
      <c r="G45" s="10"/>
      <c r="H45" s="10">
        <v>1248</v>
      </c>
      <c r="I45" s="23" t="s">
        <v>75</v>
      </c>
      <c r="J45" s="49"/>
    </row>
    <row r="46" spans="1:10" ht="22" customHeight="1">
      <c r="A46" s="32"/>
      <c r="B46" s="28"/>
      <c r="C46" s="30"/>
      <c r="D46" s="32"/>
      <c r="E46" s="30"/>
      <c r="F46" s="10">
        <v>2090</v>
      </c>
      <c r="G46" s="10"/>
      <c r="H46" s="10">
        <v>2090</v>
      </c>
      <c r="I46" s="26" t="s">
        <v>76</v>
      </c>
      <c r="J46" s="49"/>
    </row>
    <row r="47" spans="1:10" ht="22" customHeight="1">
      <c r="A47" s="32"/>
      <c r="B47" s="28"/>
      <c r="C47" s="30"/>
      <c r="D47" s="32"/>
      <c r="E47" s="30"/>
      <c r="F47" s="10">
        <v>3390</v>
      </c>
      <c r="G47" s="10"/>
      <c r="H47" s="10">
        <f>F47</f>
        <v>3390</v>
      </c>
      <c r="I47" s="23" t="s">
        <v>77</v>
      </c>
      <c r="J47" s="49"/>
    </row>
    <row r="48" spans="1:10" ht="22" customHeight="1">
      <c r="A48" s="25"/>
      <c r="B48" s="28"/>
      <c r="C48" s="30"/>
      <c r="D48" s="32"/>
      <c r="E48" s="30"/>
      <c r="F48" s="10">
        <v>53383.1</v>
      </c>
      <c r="G48" s="10"/>
      <c r="H48" s="10">
        <v>53383.1</v>
      </c>
      <c r="I48" s="26" t="s">
        <v>79</v>
      </c>
      <c r="J48" s="49"/>
    </row>
    <row r="49" spans="1:10" s="1" customFormat="1" ht="21" customHeight="1">
      <c r="A49" s="12"/>
      <c r="B49" s="13" t="s">
        <v>28</v>
      </c>
      <c r="C49" s="14">
        <f>SUM(C20)</f>
        <v>362000</v>
      </c>
      <c r="D49" s="14">
        <f>SUM(D20)</f>
        <v>1</v>
      </c>
      <c r="E49" s="14">
        <f>SUM(E20)</f>
        <v>362000</v>
      </c>
      <c r="F49" s="14">
        <f>SUM(F20:F48)</f>
        <v>163700.4</v>
      </c>
      <c r="G49" s="14">
        <f>SUM(G8:G47)</f>
        <v>0</v>
      </c>
      <c r="H49" s="14">
        <f>SUM(H20:H48)</f>
        <v>163700.4</v>
      </c>
      <c r="I49" s="17"/>
      <c r="J49" s="50"/>
    </row>
    <row r="50" spans="1:10" ht="21" customHeight="1">
      <c r="A50" s="8">
        <v>6</v>
      </c>
      <c r="B50" s="9" t="s">
        <v>29</v>
      </c>
      <c r="C50" s="10">
        <v>0</v>
      </c>
      <c r="D50" s="11"/>
      <c r="E50" s="10">
        <f>C50*D50</f>
        <v>0</v>
      </c>
      <c r="F50" s="10">
        <v>0</v>
      </c>
      <c r="G50" s="10">
        <v>0</v>
      </c>
      <c r="H50" s="10">
        <f t="shared" ref="H50:H53" si="2">F50+G50</f>
        <v>0</v>
      </c>
      <c r="I50" s="16"/>
      <c r="J50" s="48" t="s">
        <v>30</v>
      </c>
    </row>
    <row r="51" spans="1:10" s="1" customFormat="1" ht="21" customHeight="1">
      <c r="A51" s="12"/>
      <c r="B51" s="13" t="s">
        <v>31</v>
      </c>
      <c r="C51" s="14">
        <f>SUM(C50)</f>
        <v>0</v>
      </c>
      <c r="D51" s="14">
        <f>SUM(D50)</f>
        <v>0</v>
      </c>
      <c r="E51" s="14">
        <f>SUM(E50)</f>
        <v>0</v>
      </c>
      <c r="F51" s="14">
        <f t="shared" ref="F51:H51" si="3">SUM(F50:F50)</f>
        <v>0</v>
      </c>
      <c r="G51" s="14">
        <f t="shared" si="3"/>
        <v>0</v>
      </c>
      <c r="H51" s="14">
        <f t="shared" si="3"/>
        <v>0</v>
      </c>
      <c r="I51" s="17"/>
      <c r="J51" s="53"/>
    </row>
    <row r="52" spans="1:10" ht="21" customHeight="1">
      <c r="A52" s="38">
        <v>7</v>
      </c>
      <c r="B52" s="36" t="s">
        <v>32</v>
      </c>
      <c r="C52" s="37">
        <v>0</v>
      </c>
      <c r="D52" s="47"/>
      <c r="E52" s="37">
        <f>C52*D52</f>
        <v>0</v>
      </c>
      <c r="F52" s="10">
        <v>0</v>
      </c>
      <c r="G52" s="10">
        <v>0</v>
      </c>
      <c r="H52" s="10">
        <f t="shared" si="2"/>
        <v>0</v>
      </c>
      <c r="I52" s="16"/>
      <c r="J52" s="56"/>
    </row>
    <row r="53" spans="1:10" ht="21" customHeight="1">
      <c r="A53" s="38"/>
      <c r="B53" s="36"/>
      <c r="C53" s="37"/>
      <c r="D53" s="47"/>
      <c r="E53" s="37"/>
      <c r="F53" s="10">
        <v>0</v>
      </c>
      <c r="G53" s="10">
        <v>0</v>
      </c>
      <c r="H53" s="10">
        <f t="shared" si="2"/>
        <v>0</v>
      </c>
      <c r="I53" s="16"/>
      <c r="J53" s="57"/>
    </row>
    <row r="54" spans="1:10" s="1" customFormat="1" ht="21" customHeight="1">
      <c r="A54" s="12"/>
      <c r="B54" s="13" t="s">
        <v>33</v>
      </c>
      <c r="C54" s="14">
        <f>SUM(C52)</f>
        <v>0</v>
      </c>
      <c r="D54" s="14">
        <f>SUM(D52)</f>
        <v>0</v>
      </c>
      <c r="E54" s="14">
        <f>SUM(E52)</f>
        <v>0</v>
      </c>
      <c r="F54" s="14">
        <f t="shared" ref="F54:H54" si="4">SUM(F52:F53)</f>
        <v>0</v>
      </c>
      <c r="G54" s="14">
        <f t="shared" si="4"/>
        <v>0</v>
      </c>
      <c r="H54" s="14">
        <f t="shared" si="4"/>
        <v>0</v>
      </c>
      <c r="I54" s="17"/>
      <c r="J54" s="58"/>
    </row>
    <row r="55" spans="1:10" ht="21" customHeight="1">
      <c r="A55" s="38">
        <v>8</v>
      </c>
      <c r="B55" s="36" t="s">
        <v>34</v>
      </c>
      <c r="C55" s="37">
        <v>0</v>
      </c>
      <c r="D55" s="47"/>
      <c r="E55" s="37">
        <f>C55*D55</f>
        <v>0</v>
      </c>
      <c r="F55" s="10">
        <v>0</v>
      </c>
      <c r="G55" s="10">
        <v>0</v>
      </c>
      <c r="H55" s="10">
        <f t="shared" ref="H55:H58" si="5">F55+G55</f>
        <v>0</v>
      </c>
      <c r="I55" s="16"/>
      <c r="J55" s="51" t="s">
        <v>35</v>
      </c>
    </row>
    <row r="56" spans="1:10" ht="21" customHeight="1">
      <c r="A56" s="38"/>
      <c r="B56" s="36"/>
      <c r="C56" s="37"/>
      <c r="D56" s="47"/>
      <c r="E56" s="37"/>
      <c r="F56" s="10">
        <v>0</v>
      </c>
      <c r="G56" s="10">
        <v>0</v>
      </c>
      <c r="H56" s="10">
        <f t="shared" si="5"/>
        <v>0</v>
      </c>
      <c r="I56" s="16"/>
      <c r="J56" s="52"/>
    </row>
    <row r="57" spans="1:10" s="1" customFormat="1" ht="21" customHeight="1">
      <c r="A57" s="12"/>
      <c r="B57" s="13" t="s">
        <v>36</v>
      </c>
      <c r="C57" s="14">
        <f>SUM(C55)</f>
        <v>0</v>
      </c>
      <c r="D57" s="14">
        <f>SUM(D55)</f>
        <v>0</v>
      </c>
      <c r="E57" s="14">
        <f>SUM(E55)</f>
        <v>0</v>
      </c>
      <c r="F57" s="14">
        <f t="shared" ref="F57:H57" si="6">SUM(F55:F56)</f>
        <v>0</v>
      </c>
      <c r="G57" s="14">
        <f t="shared" si="6"/>
        <v>0</v>
      </c>
      <c r="H57" s="14">
        <f t="shared" si="6"/>
        <v>0</v>
      </c>
      <c r="I57" s="17"/>
      <c r="J57" s="53"/>
    </row>
    <row r="58" spans="1:10" ht="21" customHeight="1">
      <c r="A58" s="8">
        <v>9</v>
      </c>
      <c r="B58" s="9" t="s">
        <v>37</v>
      </c>
      <c r="C58" s="10">
        <v>0</v>
      </c>
      <c r="D58" s="11"/>
      <c r="E58" s="10">
        <f>C58*D58</f>
        <v>0</v>
      </c>
      <c r="F58" s="10">
        <v>0</v>
      </c>
      <c r="G58" s="10">
        <v>0</v>
      </c>
      <c r="H58" s="10">
        <f t="shared" si="5"/>
        <v>0</v>
      </c>
      <c r="I58" s="16"/>
      <c r="J58" s="48" t="s">
        <v>38</v>
      </c>
    </row>
    <row r="59" spans="1:10" s="1" customFormat="1" ht="21" customHeight="1">
      <c r="A59" s="12"/>
      <c r="B59" s="13" t="s">
        <v>39</v>
      </c>
      <c r="C59" s="14">
        <f>SUM(C58)</f>
        <v>0</v>
      </c>
      <c r="D59" s="14">
        <f>SUM(D58)</f>
        <v>0</v>
      </c>
      <c r="E59" s="14">
        <f>SUM(E58)</f>
        <v>0</v>
      </c>
      <c r="F59" s="14">
        <f t="shared" ref="F59:H59" si="7">SUM(F58:F58)</f>
        <v>0</v>
      </c>
      <c r="G59" s="14">
        <f t="shared" si="7"/>
        <v>0</v>
      </c>
      <c r="H59" s="14">
        <f t="shared" si="7"/>
        <v>0</v>
      </c>
      <c r="I59" s="17"/>
      <c r="J59" s="50"/>
    </row>
    <row r="60" spans="1:10" ht="21" customHeight="1">
      <c r="A60" s="31">
        <v>10</v>
      </c>
      <c r="B60" s="27" t="s">
        <v>40</v>
      </c>
      <c r="C60" s="29">
        <v>0</v>
      </c>
      <c r="D60" s="31"/>
      <c r="E60" s="29">
        <f>C60*D60</f>
        <v>0</v>
      </c>
      <c r="F60" s="10"/>
      <c r="G60" s="10"/>
      <c r="H60" s="10"/>
      <c r="I60" s="16"/>
      <c r="J60" s="56"/>
    </row>
    <row r="61" spans="1:10" ht="21" customHeight="1">
      <c r="A61" s="32"/>
      <c r="B61" s="28"/>
      <c r="C61" s="30"/>
      <c r="D61" s="32"/>
      <c r="E61" s="30"/>
      <c r="F61" s="10"/>
      <c r="G61" s="10"/>
      <c r="H61" s="10"/>
      <c r="I61" s="16"/>
      <c r="J61" s="57"/>
    </row>
    <row r="62" spans="1:10" ht="21" customHeight="1">
      <c r="A62" s="32"/>
      <c r="B62" s="28"/>
      <c r="C62" s="30"/>
      <c r="D62" s="32"/>
      <c r="E62" s="30"/>
      <c r="F62" s="10"/>
      <c r="G62" s="10"/>
      <c r="H62" s="10"/>
      <c r="I62" s="16"/>
      <c r="J62" s="57"/>
    </row>
    <row r="63" spans="1:10" s="1" customFormat="1" ht="21" customHeight="1">
      <c r="A63" s="12"/>
      <c r="B63" s="13" t="s">
        <v>41</v>
      </c>
      <c r="C63" s="14">
        <f>SUM(C60)</f>
        <v>0</v>
      </c>
      <c r="D63" s="14">
        <f>SUM(D60)</f>
        <v>0</v>
      </c>
      <c r="E63" s="14">
        <f>SUM(E60)</f>
        <v>0</v>
      </c>
      <c r="F63" s="14">
        <f t="shared" ref="F63:H63" si="8">SUM(F60:F62)</f>
        <v>0</v>
      </c>
      <c r="G63" s="14">
        <f t="shared" si="8"/>
        <v>0</v>
      </c>
      <c r="H63" s="14">
        <f t="shared" si="8"/>
        <v>0</v>
      </c>
      <c r="I63" s="17"/>
      <c r="J63" s="58"/>
    </row>
    <row r="64" spans="1:10" ht="21" customHeight="1">
      <c r="A64" s="12"/>
      <c r="B64" s="13" t="s">
        <v>42</v>
      </c>
      <c r="C64" s="14">
        <f t="shared" ref="C64:H64" si="9">SUM(C63,C59,C57,C54,C51,C49,C19,C16,C13,C10)</f>
        <v>362000</v>
      </c>
      <c r="D64" s="14">
        <f t="shared" si="9"/>
        <v>1</v>
      </c>
      <c r="E64" s="14">
        <f t="shared" si="9"/>
        <v>362000</v>
      </c>
      <c r="F64" s="14">
        <f t="shared" si="9"/>
        <v>163700.4</v>
      </c>
      <c r="G64" s="14">
        <f t="shared" si="9"/>
        <v>0</v>
      </c>
      <c r="H64" s="14">
        <f t="shared" si="9"/>
        <v>163700.4</v>
      </c>
      <c r="I64" s="17"/>
      <c r="J64" s="20"/>
    </row>
    <row r="66" spans="1:10" ht="21" customHeight="1">
      <c r="J66" s="3"/>
    </row>
    <row r="68" spans="1:10" ht="21" customHeight="1">
      <c r="A68" s="33" t="s">
        <v>43</v>
      </c>
      <c r="B68" s="34"/>
      <c r="C68" s="35" t="s">
        <v>44</v>
      </c>
      <c r="D68" s="35"/>
      <c r="E68" s="35" t="s">
        <v>45</v>
      </c>
      <c r="F68" s="35"/>
      <c r="G68" s="35" t="s">
        <v>46</v>
      </c>
      <c r="H68" s="35"/>
      <c r="I68" s="21" t="s">
        <v>47</v>
      </c>
    </row>
    <row r="69" spans="1:10" ht="21" customHeight="1">
      <c r="A69" s="54">
        <f>E64</f>
        <v>362000</v>
      </c>
      <c r="B69" s="55"/>
      <c r="C69" s="55">
        <f>H64</f>
        <v>163700.4</v>
      </c>
      <c r="D69" s="55"/>
      <c r="E69" s="55">
        <f>F64</f>
        <v>163700.4</v>
      </c>
      <c r="F69" s="55"/>
      <c r="G69" s="55">
        <f>G64</f>
        <v>0</v>
      </c>
      <c r="H69" s="55"/>
      <c r="I69" s="22">
        <f>A69-C69</f>
        <v>198299.6</v>
      </c>
    </row>
    <row r="70" spans="1:10" ht="21" customHeight="1">
      <c r="J70" s="3"/>
    </row>
    <row r="71" spans="1:10" ht="21" customHeight="1">
      <c r="A71" s="18" t="s">
        <v>48</v>
      </c>
      <c r="B71" s="1"/>
      <c r="C71" s="19" t="s">
        <v>49</v>
      </c>
      <c r="D71" s="18"/>
      <c r="E71" s="18" t="s">
        <v>50</v>
      </c>
      <c r="F71" s="18"/>
      <c r="G71" s="18" t="s">
        <v>51</v>
      </c>
      <c r="H71" s="18"/>
      <c r="I71" s="1"/>
    </row>
  </sheetData>
  <mergeCells count="66">
    <mergeCell ref="J20:J49"/>
    <mergeCell ref="J50:J51"/>
    <mergeCell ref="J52:J54"/>
    <mergeCell ref="J55:J57"/>
    <mergeCell ref="J4:J5"/>
    <mergeCell ref="J6:J7"/>
    <mergeCell ref="J8:J10"/>
    <mergeCell ref="J11:J13"/>
    <mergeCell ref="J14:J16"/>
    <mergeCell ref="A69:B69"/>
    <mergeCell ref="C69:D69"/>
    <mergeCell ref="D52:D53"/>
    <mergeCell ref="D55:D56"/>
    <mergeCell ref="D60:D62"/>
    <mergeCell ref="A20:A47"/>
    <mergeCell ref="E69:F69"/>
    <mergeCell ref="G69:H69"/>
    <mergeCell ref="A52:A53"/>
    <mergeCell ref="E55:E56"/>
    <mergeCell ref="E60:E62"/>
    <mergeCell ref="J58:J59"/>
    <mergeCell ref="J60:J63"/>
    <mergeCell ref="J17:J19"/>
    <mergeCell ref="A17:A18"/>
    <mergeCell ref="D8:D9"/>
    <mergeCell ref="D11:D12"/>
    <mergeCell ref="D14:D15"/>
    <mergeCell ref="D17:D18"/>
    <mergeCell ref="C17:C18"/>
    <mergeCell ref="A14:A15"/>
    <mergeCell ref="C2:H2"/>
    <mergeCell ref="C6:E6"/>
    <mergeCell ref="F6:I6"/>
    <mergeCell ref="C8:C9"/>
    <mergeCell ref="C11:C12"/>
    <mergeCell ref="E8:E9"/>
    <mergeCell ref="B6:B7"/>
    <mergeCell ref="B8:B9"/>
    <mergeCell ref="B11:B12"/>
    <mergeCell ref="A6:A7"/>
    <mergeCell ref="A8:A9"/>
    <mergeCell ref="A11:A12"/>
    <mergeCell ref="H4:I5"/>
    <mergeCell ref="E11:E12"/>
    <mergeCell ref="E14:E15"/>
    <mergeCell ref="G68:H68"/>
    <mergeCell ref="B14:B15"/>
    <mergeCell ref="B17:B18"/>
    <mergeCell ref="B52:B53"/>
    <mergeCell ref="B55:B56"/>
    <mergeCell ref="B60:B62"/>
    <mergeCell ref="C14:C15"/>
    <mergeCell ref="C52:C53"/>
    <mergeCell ref="C55:C56"/>
    <mergeCell ref="C60:C62"/>
    <mergeCell ref="E17:E18"/>
    <mergeCell ref="E52:E53"/>
    <mergeCell ref="B20:B48"/>
    <mergeCell ref="C20:C48"/>
    <mergeCell ref="D20:D48"/>
    <mergeCell ref="E20:E48"/>
    <mergeCell ref="A68:B68"/>
    <mergeCell ref="C68:D68"/>
    <mergeCell ref="E68:F68"/>
    <mergeCell ref="A55:A56"/>
    <mergeCell ref="A60:A62"/>
  </mergeCells>
  <phoneticPr fontId="8" type="noConversion"/>
  <pageMargins left="0.75" right="0.75" top="1" bottom="1" header="0.5" footer="0.5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J911</cp:lastModifiedBy>
  <cp:lastPrinted>2023-11-01T05:26:40Z</cp:lastPrinted>
  <dcterms:created xsi:type="dcterms:W3CDTF">2022-10-12T09:28:00Z</dcterms:created>
  <dcterms:modified xsi:type="dcterms:W3CDTF">2023-11-21T07:52:10Z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B9D9302528594D07AEC156724C80C02E</vt:lpwstr>
  </property>
  <property fmtid="{D5CDD505-2E9C-101B-9397-08002B2CF9AE}" pid="3" name="KSOProductBuildVer">
    <vt:lpwstr>2052-11.1.0.12598</vt:lpwstr>
  </property>
</Properties>
</file>