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宋小🐟\Desktop\"/>
    </mc:Choice>
  </mc:AlternateContent>
  <xr:revisionPtr revIDLastSave="0" documentId="8_{B9A77A93-7B64-4224-A462-9F15A0B497F4}" xr6:coauthVersionLast="44" xr6:coauthVersionMax="44" xr10:uidLastSave="{00000000-0000-0000-0000-000000000000}"/>
  <bookViews>
    <workbookView xWindow="-103" yWindow="-103" windowWidth="18720" windowHeight="11949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7" i="1" l="1"/>
  <c r="I6" i="1"/>
  <c r="I8" i="1" s="1"/>
  <c r="I4" i="1"/>
  <c r="I3" i="1"/>
  <c r="I2" i="1"/>
  <c r="I5" i="1" s="1"/>
  <c r="I9" i="1" s="1"/>
  <c r="I11" i="1" s="1"/>
</calcChain>
</file>

<file path=xl/sharedStrings.xml><?xml version="1.0" encoding="utf-8"?>
<sst xmlns="http://schemas.openxmlformats.org/spreadsheetml/2006/main" count="26" uniqueCount="21">
  <si>
    <t>规格</t>
  </si>
  <si>
    <t>数量</t>
  </si>
  <si>
    <t>单位</t>
  </si>
  <si>
    <t>总计</t>
  </si>
  <si>
    <t>门票</t>
  </si>
  <si>
    <t>龙王山峡谷漂流</t>
  </si>
  <si>
    <t>人</t>
  </si>
  <si>
    <t>场</t>
  </si>
  <si>
    <t>云上草原高山旅游度假区（含往返索道）</t>
  </si>
  <si>
    <t>安吉星潮营地玻璃漂流</t>
  </si>
  <si>
    <t>门票费用合计</t>
  </si>
  <si>
    <t>其他</t>
  </si>
  <si>
    <t>导游费用</t>
  </si>
  <si>
    <t>天</t>
  </si>
  <si>
    <t>次</t>
  </si>
  <si>
    <t>司陪住宿</t>
  </si>
  <si>
    <t>间</t>
  </si>
  <si>
    <t>晚</t>
  </si>
  <si>
    <t>其他费用合计</t>
  </si>
  <si>
    <t>预付款</t>
  </si>
  <si>
    <t>余款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</si>
</sst>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8" formatCode="0.00_ "/>
    <numFmt numFmtId="179" formatCode="#,##0.00_);[Red]\(#,##0.00\)"/>
    <numFmt numFmtId="180" formatCode="\¥#,##0.00;\¥\-#,##0.00"/>
    <numFmt numFmtId="181" formatCode="\¥#,##0.00_);[Red]\(\¥#,##0.00\)"/>
  </numFmts>
  <fonts count="9" x14ac:knownFonts="1">
    <font>
      <sz val="11"/>
      <color theme="1"/>
      <name val="等线"/>
      <charset val="134"/>
      <scheme val="minor"/>
    </font>
    <font>
      <sz val="16"/>
      <color theme="1"/>
      <name val="微软雅黑"/>
      <charset val="134"/>
    </font>
    <font>
      <b/>
      <sz val="11"/>
      <color indexed="8"/>
      <name val="微软雅黑"/>
      <charset val="134"/>
    </font>
    <font>
      <sz val="11"/>
      <color theme="1"/>
      <name val="微软雅黑"/>
      <charset val="134"/>
    </font>
    <font>
      <sz val="11"/>
      <color indexed="8"/>
      <name val="微软雅黑"/>
      <charset val="134"/>
    </font>
    <font>
      <b/>
      <sz val="11"/>
      <color theme="1"/>
      <name val="微软雅黑"/>
      <charset val="134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81" fontId="3" fillId="3" borderId="4" xfId="1" applyNumberFormat="1" applyFont="1" applyFill="1" applyBorder="1" applyAlignment="1">
      <alignment horizontal="right" vertical="center"/>
    </xf>
    <xf numFmtId="181" fontId="2" fillId="4" borderId="3" xfId="1" applyNumberFormat="1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/>
    </xf>
    <xf numFmtId="180" fontId="4" fillId="4" borderId="4" xfId="0" applyNumberFormat="1" applyFont="1" applyFill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4" xfId="0" applyFont="1" applyBorder="1">
      <alignment vertical="center"/>
    </xf>
    <xf numFmtId="0" fontId="1" fillId="2" borderId="7" xfId="0" applyFont="1" applyFill="1" applyBorder="1" applyAlignment="1">
      <alignment horizontal="center" vertical="center"/>
    </xf>
    <xf numFmtId="181" fontId="4" fillId="3" borderId="8" xfId="0" applyNumberFormat="1" applyFont="1" applyFill="1" applyBorder="1" applyAlignment="1">
      <alignment horizontal="right" vertical="center"/>
    </xf>
    <xf numFmtId="181" fontId="2" fillId="4" borderId="8" xfId="0" applyNumberFormat="1" applyFont="1" applyFill="1" applyBorder="1" applyAlignment="1">
      <alignment horizontal="right" vertical="center"/>
    </xf>
    <xf numFmtId="179" fontId="5" fillId="0" borderId="9" xfId="0" applyNumberFormat="1" applyFont="1" applyBorder="1">
      <alignment vertical="center"/>
    </xf>
    <xf numFmtId="178" fontId="6" fillId="0" borderId="4" xfId="0" applyNumberFormat="1" applyFont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81" fontId="2" fillId="4" borderId="3" xfId="1" applyNumberFormat="1" applyFont="1" applyFill="1" applyBorder="1" applyAlignment="1">
      <alignment horizontal="left" vertical="center"/>
    </xf>
    <xf numFmtId="181" fontId="2" fillId="4" borderId="4" xfId="1" applyNumberFormat="1" applyFont="1" applyFill="1" applyBorder="1" applyAlignment="1">
      <alignment horizontal="left" vertical="center"/>
    </xf>
    <xf numFmtId="181" fontId="4" fillId="4" borderId="4" xfId="1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workbookViewId="0">
      <selection activeCell="I9" sqref="I9"/>
    </sheetView>
  </sheetViews>
  <sheetFormatPr defaultColWidth="9" defaultRowHeight="14.15" x14ac:dyDescent="0.35"/>
  <cols>
    <col min="3" max="3" width="27" customWidth="1"/>
    <col min="9" max="9" width="13.2109375" customWidth="1"/>
  </cols>
  <sheetData>
    <row r="1" spans="1:9" ht="21.9" x14ac:dyDescent="0.35">
      <c r="A1" s="16" t="s">
        <v>0</v>
      </c>
      <c r="B1" s="17"/>
      <c r="C1" s="17"/>
      <c r="D1" s="17" t="s">
        <v>1</v>
      </c>
      <c r="E1" s="17"/>
      <c r="F1" s="17"/>
      <c r="G1" s="17"/>
      <c r="H1" s="1" t="s">
        <v>2</v>
      </c>
      <c r="I1" s="11" t="s">
        <v>3</v>
      </c>
    </row>
    <row r="2" spans="1:9" ht="16.3" x14ac:dyDescent="0.35">
      <c r="A2" s="22" t="s">
        <v>4</v>
      </c>
      <c r="B2" s="18" t="s">
        <v>5</v>
      </c>
      <c r="C2" s="18"/>
      <c r="D2" s="2">
        <v>11</v>
      </c>
      <c r="E2" s="2" t="s">
        <v>6</v>
      </c>
      <c r="F2" s="2">
        <v>1</v>
      </c>
      <c r="G2" s="2" t="s">
        <v>7</v>
      </c>
      <c r="H2" s="3">
        <v>130</v>
      </c>
      <c r="I2" s="12">
        <f>D2*F2*H2</f>
        <v>1430</v>
      </c>
    </row>
    <row r="3" spans="1:9" ht="16.3" x14ac:dyDescent="0.35">
      <c r="A3" s="22"/>
      <c r="B3" s="18" t="s">
        <v>8</v>
      </c>
      <c r="C3" s="18"/>
      <c r="D3" s="2">
        <v>19</v>
      </c>
      <c r="E3" s="2" t="s">
        <v>6</v>
      </c>
      <c r="F3" s="2">
        <v>1</v>
      </c>
      <c r="G3" s="2" t="s">
        <v>7</v>
      </c>
      <c r="H3" s="3">
        <v>220</v>
      </c>
      <c r="I3" s="12">
        <f t="shared" ref="I3:I4" si="0">D3*F3*H3</f>
        <v>4180</v>
      </c>
    </row>
    <row r="4" spans="1:9" ht="16.3" x14ac:dyDescent="0.35">
      <c r="A4" s="22"/>
      <c r="B4" s="18" t="s">
        <v>9</v>
      </c>
      <c r="C4" s="18"/>
      <c r="D4" s="2">
        <v>19</v>
      </c>
      <c r="E4" s="2" t="s">
        <v>6</v>
      </c>
      <c r="F4" s="2">
        <v>1</v>
      </c>
      <c r="G4" s="2" t="s">
        <v>7</v>
      </c>
      <c r="H4" s="3">
        <v>170</v>
      </c>
      <c r="I4" s="12">
        <f t="shared" si="0"/>
        <v>3230</v>
      </c>
    </row>
    <row r="5" spans="1:9" ht="15.45" x14ac:dyDescent="0.35">
      <c r="A5" s="19" t="s">
        <v>10</v>
      </c>
      <c r="B5" s="20"/>
      <c r="C5" s="20"/>
      <c r="D5" s="20"/>
      <c r="E5" s="20"/>
      <c r="F5" s="20"/>
      <c r="G5" s="20"/>
      <c r="H5" s="20"/>
      <c r="I5" s="13">
        <f>SUM(I2:I4)</f>
        <v>8840</v>
      </c>
    </row>
    <row r="6" spans="1:9" ht="16.3" x14ac:dyDescent="0.35">
      <c r="A6" s="22" t="s">
        <v>11</v>
      </c>
      <c r="B6" s="18" t="s">
        <v>12</v>
      </c>
      <c r="C6" s="18"/>
      <c r="D6" s="2">
        <v>3</v>
      </c>
      <c r="E6" s="2" t="s">
        <v>13</v>
      </c>
      <c r="F6" s="2">
        <v>1</v>
      </c>
      <c r="G6" s="2" t="s">
        <v>14</v>
      </c>
      <c r="H6" s="3">
        <v>500</v>
      </c>
      <c r="I6" s="12">
        <f>H6*F6*D6</f>
        <v>1500</v>
      </c>
    </row>
    <row r="7" spans="1:9" ht="16.3" x14ac:dyDescent="0.35">
      <c r="A7" s="22"/>
      <c r="B7" s="18" t="s">
        <v>15</v>
      </c>
      <c r="C7" s="18"/>
      <c r="D7" s="2">
        <v>1</v>
      </c>
      <c r="E7" s="2" t="s">
        <v>16</v>
      </c>
      <c r="F7" s="2">
        <v>2</v>
      </c>
      <c r="G7" s="2" t="s">
        <v>17</v>
      </c>
      <c r="H7" s="3">
        <v>300</v>
      </c>
      <c r="I7" s="12">
        <f>H7*F7*D7</f>
        <v>600</v>
      </c>
    </row>
    <row r="8" spans="1:9" ht="16.3" x14ac:dyDescent="0.35">
      <c r="A8" s="4" t="s">
        <v>18</v>
      </c>
      <c r="B8" s="21"/>
      <c r="C8" s="21"/>
      <c r="D8" s="5"/>
      <c r="E8" s="5"/>
      <c r="F8" s="5"/>
      <c r="G8" s="5"/>
      <c r="H8" s="6"/>
      <c r="I8" s="13">
        <f>SUM(I6:I7)</f>
        <v>2100</v>
      </c>
    </row>
    <row r="9" spans="1:9" ht="15.45" x14ac:dyDescent="0.35">
      <c r="A9" s="7" t="s">
        <v>3</v>
      </c>
      <c r="B9" s="8"/>
      <c r="C9" s="8"/>
      <c r="D9" s="8"/>
      <c r="E9" s="8"/>
      <c r="F9" s="8"/>
      <c r="G9" s="8"/>
      <c r="H9" s="8"/>
      <c r="I9" s="14">
        <f>I5+I8</f>
        <v>10940</v>
      </c>
    </row>
    <row r="10" spans="1:9" x14ac:dyDescent="0.35">
      <c r="A10" s="9" t="s">
        <v>19</v>
      </c>
      <c r="B10" s="10"/>
      <c r="C10" s="10"/>
      <c r="D10" s="10"/>
      <c r="E10" s="10"/>
      <c r="F10" s="10"/>
      <c r="G10" s="10"/>
      <c r="H10" s="10"/>
      <c r="I10" s="15">
        <v>4584</v>
      </c>
    </row>
    <row r="11" spans="1:9" x14ac:dyDescent="0.35">
      <c r="A11" s="9" t="s">
        <v>20</v>
      </c>
      <c r="B11" s="10"/>
      <c r="C11" s="10"/>
      <c r="D11" s="10"/>
      <c r="E11" s="10"/>
      <c r="F11" s="10"/>
      <c r="G11" s="10"/>
      <c r="H11" s="10"/>
      <c r="I11" s="15">
        <f>I9-I10</f>
        <v>6356</v>
      </c>
    </row>
  </sheetData>
  <mergeCells count="11">
    <mergeCell ref="A5:H5"/>
    <mergeCell ref="B6:C6"/>
    <mergeCell ref="B7:C7"/>
    <mergeCell ref="B8:C8"/>
    <mergeCell ref="A2:A4"/>
    <mergeCell ref="A6:A7"/>
    <mergeCell ref="A1:C1"/>
    <mergeCell ref="D1:G1"/>
    <mergeCell ref="B2:C2"/>
    <mergeCell ref="B3:C3"/>
    <mergeCell ref="B4:C4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宋小🐟</dc:creator>
  <cp:lastModifiedBy>宋小🐟</cp:lastModifiedBy>
  <dcterms:created xsi:type="dcterms:W3CDTF">2019-09-04T03:18:00Z</dcterms:created>
  <dcterms:modified xsi:type="dcterms:W3CDTF">2019-09-23T02:28:57Z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