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<sst xmlns="http://schemas.openxmlformats.org/spreadsheetml/2006/main" count="53">
  <si>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</si>
  <si>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团号：HMOA-180516-SXY618</t>
  </si>
  <si>
    <t>会议日期：2018年5月18月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</si>
  <si>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</si>
  <si>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</si>
  <si>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</si>
  <si>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</si>
  <si>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</si>
  <si>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</si>
  <si>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</si>
  <si>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</si>
  <si>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</si>
  <si>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</si>
  <si>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</si>
  <si>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</si>
  <si>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</si>
  <si>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</si>
  <si>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</si>
  <si>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</si>
  <si>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</si>
  <si>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</si>
  <si>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</si>
  <si>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餐费，门票，酒水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</si>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</sst>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4" formatCode="_ &quot;￥&quot;* #,##0.00_ ;_ &quot;￥&quot;* \-#,##0.00_ ;_ &quot;￥&quot;* &quot;-&quot;??_ ;_ @_ "/>
    <numFmt numFmtId="178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6" fillId="39" borderId="1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H28" sqref="H28:H30"/>
    </sheetView>
  </sheetViews>
  <sheetFormatPr defaultColWidth="9" defaultRowHeight="21" customHeight="1"/>
  <cols>
    <col min="1" max="1" width="9" style="2"/>
    <col min="2" max="2" width="16.75" customWidth="1"/>
    <col min="3" max="3" width="13.625" style="3" customWidth="1"/>
    <col min="5" max="5" width="13.5" customWidth="1"/>
    <col min="6" max="6" width="13.375" customWidth="1"/>
    <col min="7" max="7" width="11.875" customWidth="1"/>
    <col min="8" max="8" width="15.3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6100</v>
      </c>
      <c r="D17" s="16">
        <v>1</v>
      </c>
      <c r="E17" s="15">
        <f>C17*D17</f>
        <v>6100</v>
      </c>
      <c r="F17" s="15">
        <v>17210</v>
      </c>
      <c r="G17" s="15">
        <v>0</v>
      </c>
      <c r="H17" s="15">
        <v>17210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6100</v>
      </c>
      <c r="D21" s="19">
        <f t="shared" ref="D21:E21" si="3">SUM(D17)</f>
        <v>1</v>
      </c>
      <c r="E21" s="19">
        <f t="shared" si="3"/>
        <v>6100</v>
      </c>
      <c r="F21" s="19">
        <f>SUM(F17:F20)</f>
        <v>17210</v>
      </c>
      <c r="G21" s="19">
        <f t="shared" ref="G21:H21" si="4">SUM(G17:G20)</f>
        <v>0</v>
      </c>
      <c r="H21" s="19">
        <f t="shared" si="4"/>
        <v>17210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4100</v>
      </c>
      <c r="D28" s="16">
        <v>1</v>
      </c>
      <c r="E28" s="15">
        <f>C28*D28</f>
        <v>4100</v>
      </c>
      <c r="F28" s="15">
        <v>800</v>
      </c>
      <c r="G28" s="15">
        <v>0</v>
      </c>
      <c r="H28" s="15">
        <f t="shared" si="0"/>
        <v>800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2500</v>
      </c>
      <c r="G29" s="15">
        <v>0</v>
      </c>
      <c r="H29" s="15">
        <f t="shared" si="0"/>
        <v>2500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800</v>
      </c>
      <c r="G30" s="15">
        <v>0</v>
      </c>
      <c r="H30" s="15">
        <f t="shared" si="0"/>
        <v>800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4100</v>
      </c>
      <c r="D32" s="19">
        <f t="shared" ref="D32:E32" si="10">SUM(D28)</f>
        <v>1</v>
      </c>
      <c r="E32" s="19">
        <f t="shared" si="10"/>
        <v>4100</v>
      </c>
      <c r="F32" s="19">
        <f>SUM(F28:F31)</f>
        <v>4100</v>
      </c>
      <c r="G32" s="19">
        <f t="shared" ref="G32:H32" si="11">SUM(G28:G31)</f>
        <v>0</v>
      </c>
      <c r="H32" s="19">
        <f t="shared" si="11"/>
        <v>4100</v>
      </c>
      <c r="I32" s="39"/>
      <c r="J32" s="43"/>
    </row>
    <row r="33" customHeight="1" spans="1:10">
      <c r="A33" s="13">
        <v>7</v>
      </c>
      <c r="B33" s="14" t="s">
        <v>32</v>
      </c>
      <c r="C33" s="15">
        <v>1800</v>
      </c>
      <c r="D33" s="16">
        <v>1</v>
      </c>
      <c r="E33" s="15">
        <f>C33*D33</f>
        <v>1800</v>
      </c>
      <c r="F33" s="15">
        <v>1500</v>
      </c>
      <c r="G33" s="15">
        <v>0</v>
      </c>
      <c r="H33" s="15">
        <f t="shared" si="0"/>
        <v>1500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1800</v>
      </c>
      <c r="D37" s="19">
        <f t="shared" ref="D37:E37" si="12">SUM(D33)</f>
        <v>1</v>
      </c>
      <c r="E37" s="19">
        <f t="shared" si="12"/>
        <v>1800</v>
      </c>
      <c r="F37" s="19">
        <f>SUM(F33:F36)</f>
        <v>1500</v>
      </c>
      <c r="G37" s="19">
        <f t="shared" ref="G37:H37" si="13">SUM(G33:G36)</f>
        <v>0</v>
      </c>
      <c r="H37" s="19">
        <f t="shared" si="13"/>
        <v>1500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12000</v>
      </c>
      <c r="D53" s="19">
        <f t="shared" ref="D53:H53" si="21">SUM(D52,D44,D40,D37,D32,D27,D24,D21,D16,D13)</f>
        <v>3</v>
      </c>
      <c r="E53" s="19">
        <f t="shared" si="21"/>
        <v>12000</v>
      </c>
      <c r="F53" s="19">
        <f t="shared" si="21"/>
        <v>22810</v>
      </c>
      <c r="G53" s="19">
        <f t="shared" si="21"/>
        <v>0</v>
      </c>
      <c r="H53" s="19">
        <f t="shared" si="21"/>
        <v>22810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12000</v>
      </c>
      <c r="B58" s="31"/>
      <c r="C58" s="31">
        <f>SUM(H53)</f>
        <v>22810</v>
      </c>
      <c r="D58" s="31"/>
      <c r="E58" s="31">
        <f>SUM(H53)</f>
        <v>22810</v>
      </c>
      <c r="F58" s="31"/>
      <c r="G58" s="31">
        <f>G53</f>
        <v>0</v>
      </c>
      <c r="H58" s="31"/>
      <c r="I58" s="49">
        <f>A58-C58</f>
        <v>-10810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2018-06-07T05:49:34Z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