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<sst xmlns="http://schemas.openxmlformats.org/spreadsheetml/2006/main" count="55" uniqueCount="55">
  <si>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</si>
  <si>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</si>
  <si>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</si>
  <si>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</si>
  <si>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</si>
  <si>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</si>
  <si>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</si>
  <si>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</si>
  <si>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</si>
  <si>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</si>
  <si>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</si>
  <si>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</si>
  <si>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</si>
  <si>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</si>
  <si>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</si>
  <si>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</si>
  <si>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</si>
  <si>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</si>
  <si>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</si>
  <si>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</si>
  <si>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</si>
  <si>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</si>
  <si>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罗华利差旅</t>
  </si>
  <si>
    <t>需有客户邮件确认，并抄送合规部。</t>
  </si>
  <si>
    <t>刘传康差旅</t>
  </si>
  <si>
    <t>王聪差旅</t>
  </si>
  <si>
    <t>客户使用费用合计</t>
  </si>
  <si>
    <t>活动房费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</si>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</sst>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27" workbookViewId="0">
      <selection activeCell="H67" sqref="H6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4999.72</v>
      </c>
      <c r="G17" s="15">
        <v>0</v>
      </c>
      <c r="H17" s="15">
        <f>F17</f>
        <v>4999.72</v>
      </c>
      <c r="I17" s="31" t="s">
        <v>22</v>
      </c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1384.15</v>
      </c>
      <c r="G18" s="15">
        <v>0</v>
      </c>
      <c r="H18" s="15">
        <f>F18</f>
        <v>1384.15</v>
      </c>
      <c r="I18" s="31" t="s">
        <v>24</v>
      </c>
      <c r="J18" s="37"/>
    </row>
    <row r="19" customHeight="1" spans="1:10">
      <c r="A19" s="13"/>
      <c r="B19" s="14"/>
      <c r="C19" s="15"/>
      <c r="D19" s="16"/>
      <c r="E19" s="15"/>
      <c r="F19" s="15">
        <v>2958.19</v>
      </c>
      <c r="G19" s="15">
        <v>0</v>
      </c>
      <c r="H19" s="15">
        <f t="shared" ref="H19:H24" si="1">F19</f>
        <v>2958.19</v>
      </c>
      <c r="I19" s="31" t="s">
        <v>25</v>
      </c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26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9342.06</v>
      </c>
      <c r="G23" s="19">
        <f>SUM(G17:G22)</f>
        <v>0</v>
      </c>
      <c r="H23" s="19">
        <f>SUM(H17:H22)</f>
        <v>9342.06</v>
      </c>
      <c r="I23" s="34"/>
      <c r="J23" s="38"/>
    </row>
    <row r="24" customHeight="1" spans="1:10">
      <c r="A24" s="13">
        <v>4</v>
      </c>
      <c r="B24" s="14" t="s">
        <v>27</v>
      </c>
      <c r="C24" s="15">
        <v>0</v>
      </c>
      <c r="D24" s="16">
        <v>0</v>
      </c>
      <c r="E24" s="15">
        <f t="shared" ref="E24:E53" si="2">C24*D24</f>
        <v>0</v>
      </c>
      <c r="F24" s="15">
        <v>9880</v>
      </c>
      <c r="G24" s="15">
        <v>0</v>
      </c>
      <c r="H24" s="15">
        <v>9880</v>
      </c>
      <c r="I24" s="31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28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9880</v>
      </c>
      <c r="G30" s="19">
        <f>SUM(G24:G29)</f>
        <v>0</v>
      </c>
      <c r="H30" s="19">
        <f>SUM(H24:H29)</f>
        <v>9880</v>
      </c>
      <c r="I30" s="34"/>
      <c r="J30" s="38"/>
    </row>
    <row r="31" customHeight="1" spans="1:10">
      <c r="A31" s="20">
        <v>5</v>
      </c>
      <c r="B31" s="21" t="s">
        <v>29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/>
      <c r="J31" s="32" t="s">
        <v>30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32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33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35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36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37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38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39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40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41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42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43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19222.06</v>
      </c>
      <c r="G61" s="19">
        <f t="shared" si="17"/>
        <v>0</v>
      </c>
      <c r="H61" s="19">
        <f t="shared" si="17"/>
        <v>19222.06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19222.06</v>
      </c>
      <c r="D66" s="48"/>
      <c r="E66" s="48">
        <f>F61</f>
        <v>19222.06</v>
      </c>
      <c r="F66" s="48"/>
      <c r="G66" s="48">
        <f>G61</f>
        <v>0</v>
      </c>
      <c r="H66" s="48"/>
      <c r="I66" s="52">
        <f>A66-C66</f>
        <v>-19222.06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2022-11-08T09:03:01Z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