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29 张彩云 生物外科招商会\"/>
    </mc:Choice>
  </mc:AlternateContent>
  <xr:revisionPtr revIDLastSave="0" documentId="8_{3C9A776A-91F2-4264-81E2-DDA7546DF0E6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<sst xmlns="http://schemas.openxmlformats.org/spreadsheetml/2006/main" count="89" uniqueCount="82">
  <si>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</si>
  <si>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</si>
  <si>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</si>
  <si>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</si>
  <si>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</si>
  <si>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</si>
  <si>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</si>
  <si>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</si>
  <si>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</si>
  <si>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</si>
  <si>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</si>
  <si>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</si>
  <si>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</si>
  <si>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</si>
  <si>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</si>
  <si>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</si>
  <si>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</si>
  <si>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</si>
  <si>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</si>
  <si>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</si>
  <si>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</si>
  <si>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</si>
  <si>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</si>
  <si>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</si>
  <si>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</si>
  <si>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</si>
  <si>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</si>
  <si>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</si>
  <si>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</si>
  <si>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</si>
  <si>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</si>
  <si>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</si>
  <si>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</si>
  <si>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</si>
  <si>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</si>
  <si>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</si>
  <si>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</si>
  <si>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</si>
  <si>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</si>
  <si>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</si>
  <si>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</si>
  <si>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</si>
  <si>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</si>
  <si>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</si>
  <si>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</si>
  <si>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</si>
  <si>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</si>
  <si>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</si>
  <si>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</si>
  <si>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</si>
  <si>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</si>
  <si>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</si>
  <si>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</si>
  <si>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</si>
  <si>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</si>
  <si>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</si>
  <si>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</si>
  <si>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</si>
  <si>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</si>
  <si>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</si>
  <si>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</si>
  <si>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</si>
  <si>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</si>
  <si>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</si>
  <si>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</si>
  <si>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</si>
  <si>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</si>
  <si>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</si>
  <si>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</si>
  <si>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</si>
  <si>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</si>
  <si>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</si>
  <si>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</si>
  <si>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</si>
  <si>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</si>
  <si>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</si>
  <si>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</si>
  <si>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</si>
  <si>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</si>
  <si>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团号：HMQA-180529-BAK715</t>
    <phoneticPr fontId="12" type="noConversion"/>
  </si>
  <si>
    <t>会议日期：20180529</t>
    <phoneticPr fontId="12" type="noConversion"/>
  </si>
  <si>
    <t>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</si>
</sst>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0" sqref="I2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1920</v>
      </c>
      <c r="D22" s="64">
        <v>1</v>
      </c>
      <c r="E22" s="61">
        <f>C22*D22</f>
        <v>1920</v>
      </c>
      <c r="F22" s="32">
        <v>1939.8</v>
      </c>
      <c r="G22" s="32">
        <v>0</v>
      </c>
      <c r="H22" s="32">
        <f t="shared" si="0"/>
        <v>1939.8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1920</v>
      </c>
      <c r="D24" s="35">
        <f t="shared" ref="D24:E24" si="6">SUM(D22)</f>
        <v>1</v>
      </c>
      <c r="E24" s="35">
        <f t="shared" si="6"/>
        <v>1920</v>
      </c>
      <c r="F24" s="35">
        <f>SUM(F22:F23)</f>
        <v>1939.8</v>
      </c>
      <c r="G24" s="35">
        <f t="shared" ref="G24:H24" si="7">SUM(G22:G23)</f>
        <v>0</v>
      </c>
      <c r="H24" s="35">
        <f t="shared" si="7"/>
        <v>1939.8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1920</v>
      </c>
      <c r="D53" s="35">
        <f t="shared" ref="D53:H53" si="22">SUM(D52,D44,D40,D37,D32,D27,D24,D21,D16,D13)</f>
        <v>1</v>
      </c>
      <c r="E53" s="35">
        <f t="shared" si="22"/>
        <v>1920</v>
      </c>
      <c r="F53" s="35">
        <f t="shared" si="22"/>
        <v>1939.8</v>
      </c>
      <c r="G53" s="35">
        <f t="shared" si="22"/>
        <v>0</v>
      </c>
      <c r="H53" s="35">
        <f t="shared" si="22"/>
        <v>1939.8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1920</v>
      </c>
      <c r="B58" s="69"/>
      <c r="C58" s="69">
        <f>H53</f>
        <v>1939.8</v>
      </c>
      <c r="D58" s="69"/>
      <c r="E58" s="69">
        <f>F53</f>
        <v>1939.8</v>
      </c>
      <c r="F58" s="69"/>
      <c r="G58" s="69">
        <f>G53</f>
        <v>0</v>
      </c>
      <c r="H58" s="69"/>
      <c r="I58" s="44">
        <f>A58-C58</f>
        <v>-19.799999999999955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2018-06-08T11:45:15Z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