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泰康\差旅整理\"/>
    </mc:Choice>
  </mc:AlternateContent>
  <xr:revisionPtr revIDLastSave="0" documentId="13_ncr:1_{634DF5C2-EDAF-4372-9A77-0654AC38701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  <sheet name="差旅统计" sheetId="5" r:id="rId3"/>
  </sheets>
  <definedNames>
    <definedName name="_xlnm.Print_Area" localSheetId="1">员工差旅明细!$A$1:$Q$41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C22" i="5"/>
  <c r="C11" i="5"/>
  <c r="C28" i="5"/>
  <c r="I38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<sst xmlns="http://schemas.openxmlformats.org/spreadsheetml/2006/main" count="135" uniqueCount="109">
  <si>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</si>
  <si>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</si>
  <si>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</si>
  <si>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</si>
  <si>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</si>
  <si>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</si>
  <si>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</si>
  <si>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</si>
  <si>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</si>
  <si>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</si>
  <si>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</si>
  <si>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</si>
  <si>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</si>
  <si>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</si>
  <si>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</si>
  <si>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</si>
  <si>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</si>
  <si>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</si>
  <si>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</si>
  <si>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</si>
  <si>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</si>
  <si>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</si>
  <si>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</si>
  <si>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</si>
  <si>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</si>
  <si>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</si>
  <si>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</si>
  <si>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</si>
  <si>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</si>
  <si>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</si>
  <si>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</si>
  <si>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</si>
  <si>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</si>
  <si>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</si>
  <si>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</si>
  <si>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</si>
  <si>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</si>
  <si>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</si>
  <si>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</si>
  <si>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</si>
  <si>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</si>
  <si>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</si>
  <si>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</si>
  <si>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</si>
  <si>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</si>
  <si>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</si>
  <si>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</si>
  <si>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</si>
  <si>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</si>
  <si>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</si>
  <si>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</si>
  <si>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</si>
  <si>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</si>
  <si>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</si>
  <si>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</si>
  <si>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</si>
  <si>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</si>
  <si>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</si>
  <si>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</si>
  <si>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</si>
  <si>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</si>
  <si>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</si>
  <si>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</si>
  <si>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</si>
  <si>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</si>
  <si>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</si>
  <si>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</si>
  <si>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</si>
  <si>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</si>
  <si>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</si>
  <si>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</si>
  <si>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</si>
  <si>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</si>
  <si>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</si>
  <si>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</si>
  <si>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</si>
  <si>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</si>
  <si>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</si>
  <si>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</si>
  <si>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</si>
  <si>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</si>
  <si>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</si>
  <si>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</si>
  <si>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</si>
  <si>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</si>
  <si>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</si>
  <si>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</si>
  <si>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</si>
  <si>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</si>
  <si>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</si>
  <si>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HMJB-210918-TGH294</t>
    <phoneticPr fontId="1" type="noConversion"/>
  </si>
  <si>
    <t>北京，新疆</t>
    <phoneticPr fontId="1" type="noConversion"/>
  </si>
  <si>
    <t>9.18-9.30</t>
    <phoneticPr fontId="1" type="noConversion"/>
  </si>
  <si>
    <t>打车</t>
    <phoneticPr fontId="1" type="noConversion"/>
  </si>
  <si>
    <t>家到机场</t>
    <phoneticPr fontId="1" type="noConversion"/>
  </si>
  <si>
    <t>机场到家</t>
    <phoneticPr fontId="1" type="noConversion"/>
  </si>
  <si>
    <t>9.30</t>
    <phoneticPr fontId="1" type="noConversion"/>
  </si>
  <si>
    <t>用餐</t>
    <phoneticPr fontId="1" type="noConversion"/>
  </si>
  <si>
    <t>地接</t>
    <phoneticPr fontId="1" type="noConversion"/>
  </si>
  <si>
    <t>9.21果农</t>
    <phoneticPr fontId="1" type="noConversion"/>
  </si>
  <si>
    <t>总计</t>
    <phoneticPr fontId="1" type="noConversion"/>
  </si>
  <si>
    <t>垫付内蒙古石丽琴</t>
    <phoneticPr fontId="1" type="noConversion"/>
  </si>
  <si>
    <t>垫付甘肃导游接机劳务</t>
    <phoneticPr fontId="1" type="noConversion"/>
  </si>
  <si>
    <t>会议日期：</t>
    <phoneticPr fontId="1" type="noConversion"/>
  </si>
  <si>
    <t>团号：</t>
    <phoneticPr fontId="1" type="noConversion"/>
  </si>
  <si>
    <t>18，22-24，26-30</t>
    <phoneticPr fontId="1" type="noConversion"/>
  </si>
  <si>
    <t>19-20，25</t>
    <phoneticPr fontId="1" type="noConversion"/>
  </si>
  <si>
    <t>新疆，北京</t>
    <phoneticPr fontId="1" type="noConversion"/>
  </si>
  <si>
    <t>2021.10.11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</si>
</sst>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107559</xdr:colOff>
      <xdr:row>26</xdr:row>
      <xdr:rowOff>175260</xdr:rowOff>
    </xdr:from>
    <xdr:to>
      <xdr:col>16</xdr:col>
      <xdr:colOff>525780</xdr:colOff>
      <xdr:row>40</xdr:row>
      <xdr:rowOff>235916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A389153-DBE9-44D7-A9F9-4AD5D2BC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139" y="6545580"/>
          <a:ext cx="2856621" cy="3550616"/>
        </a:xfrm>
        <a:prstGeom prst="rect">
          <a:avLst/>
        </a:prstGeom>
      </xdr:spPr>
    </xdr:pic>
    <xdr:clientData/>
  </xdr:twoCellAnchor>
  <xdr:twoCellAnchor editAs="oneCell">
    <xdr:from>
      <xdr:col>16</xdr:col>
      <xdr:colOff>761999</xdr:colOff>
      <xdr:row>27</xdr:row>
      <xdr:rowOff>58810</xdr:rowOff>
    </xdr:from>
    <xdr:to>
      <xdr:col>16</xdr:col>
      <xdr:colOff>3493300</xdr:colOff>
      <xdr:row>40</xdr:row>
      <xdr:rowOff>160020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70BE6AE-F054-407C-87FD-5D69908C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5979" y="6612010"/>
          <a:ext cx="2731301" cy="3408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28" sqref="C28:C3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9" t="s">
        <v>72</v>
      </c>
      <c r="D2" s="59"/>
      <c r="E2" s="59"/>
      <c r="F2" s="59"/>
      <c r="G2" s="59"/>
      <c r="H2" s="59"/>
      <c r="I2" s="33"/>
      <c r="J2" s="33"/>
      <c r="K2" s="33"/>
      <c r="L2" s="33"/>
    </row>
    <row r="4" spans="1:12" ht="21" customHeight="1" x14ac:dyDescent="0.25">
      <c r="H4" s="86" t="s">
        <v>104</v>
      </c>
      <c r="I4" s="86"/>
      <c r="J4" s="86" t="s">
        <v>103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63" t="s">
        <v>44</v>
      </c>
      <c r="B6" s="6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60" t="s">
        <v>6</v>
      </c>
    </row>
    <row r="7" spans="1:12" ht="21" customHeight="1" x14ac:dyDescent="0.25">
      <c r="A7" s="63"/>
      <c r="B7" s="60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60"/>
    </row>
    <row r="8" spans="1:12" ht="21" customHeight="1" x14ac:dyDescent="0.25">
      <c r="A8" s="65">
        <v>1</v>
      </c>
      <c r="B8" s="64" t="s">
        <v>2</v>
      </c>
      <c r="C8" s="66">
        <v>0</v>
      </c>
      <c r="D8" s="67"/>
      <c r="E8" s="66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91" t="s">
        <v>71</v>
      </c>
    </row>
    <row r="9" spans="1:12" ht="21" customHeight="1" x14ac:dyDescent="0.25">
      <c r="A9" s="65"/>
      <c r="B9" s="64"/>
      <c r="C9" s="66"/>
      <c r="D9" s="67"/>
      <c r="E9" s="66"/>
      <c r="F9" s="31">
        <v>0</v>
      </c>
      <c r="G9" s="31">
        <v>0</v>
      </c>
      <c r="H9" s="31">
        <f t="shared" si="0"/>
        <v>0</v>
      </c>
      <c r="I9" s="2"/>
      <c r="J9" s="81"/>
    </row>
    <row r="10" spans="1:12" ht="21" customHeight="1" x14ac:dyDescent="0.25">
      <c r="A10" s="65"/>
      <c r="B10" s="64"/>
      <c r="C10" s="66"/>
      <c r="D10" s="67"/>
      <c r="E10" s="66"/>
      <c r="F10" s="31">
        <v>0</v>
      </c>
      <c r="G10" s="31">
        <v>0</v>
      </c>
      <c r="H10" s="31">
        <f t="shared" si="0"/>
        <v>0</v>
      </c>
      <c r="I10" s="2"/>
      <c r="J10" s="81"/>
    </row>
    <row r="11" spans="1:12" ht="21" customHeight="1" x14ac:dyDescent="0.25">
      <c r="A11" s="65"/>
      <c r="B11" s="64"/>
      <c r="C11" s="66"/>
      <c r="D11" s="67"/>
      <c r="E11" s="66"/>
      <c r="F11" s="31">
        <v>0</v>
      </c>
      <c r="G11" s="31">
        <v>0</v>
      </c>
      <c r="H11" s="31">
        <f t="shared" si="0"/>
        <v>0</v>
      </c>
      <c r="I11" s="2"/>
      <c r="J11" s="81"/>
    </row>
    <row r="12" spans="1:12" ht="21" customHeight="1" x14ac:dyDescent="0.25">
      <c r="A12" s="65"/>
      <c r="B12" s="64"/>
      <c r="C12" s="66"/>
      <c r="D12" s="67"/>
      <c r="E12" s="66"/>
      <c r="F12" s="31">
        <v>0</v>
      </c>
      <c r="G12" s="31">
        <v>0</v>
      </c>
      <c r="H12" s="31">
        <f t="shared" si="0"/>
        <v>0</v>
      </c>
      <c r="I12" s="2"/>
      <c r="J12" s="81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2"/>
    </row>
    <row r="14" spans="1:12" ht="21" customHeight="1" x14ac:dyDescent="0.25">
      <c r="A14" s="70">
        <v>2</v>
      </c>
      <c r="B14" s="68" t="s">
        <v>47</v>
      </c>
      <c r="C14" s="78">
        <v>0</v>
      </c>
      <c r="D14" s="70"/>
      <c r="E14" s="78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80" t="s">
        <v>63</v>
      </c>
    </row>
    <row r="15" spans="1:12" ht="21" customHeight="1" x14ac:dyDescent="0.25">
      <c r="A15" s="71"/>
      <c r="B15" s="69"/>
      <c r="C15" s="79"/>
      <c r="D15" s="71"/>
      <c r="E15" s="79"/>
      <c r="F15" s="31">
        <v>0</v>
      </c>
      <c r="G15" s="31">
        <v>0</v>
      </c>
      <c r="H15" s="31">
        <f t="shared" ref="H15" si="3">F15+G15</f>
        <v>0</v>
      </c>
      <c r="I15" s="2"/>
      <c r="J15" s="81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2"/>
    </row>
    <row r="17" spans="1:10" ht="21" customHeight="1" x14ac:dyDescent="0.25">
      <c r="A17" s="65">
        <v>3</v>
      </c>
      <c r="B17" s="64" t="s">
        <v>49</v>
      </c>
      <c r="C17" s="66">
        <v>0</v>
      </c>
      <c r="D17" s="67"/>
      <c r="E17" s="66">
        <f t="shared" si="2"/>
        <v>0</v>
      </c>
      <c r="F17" s="31"/>
      <c r="G17" s="31">
        <v>0</v>
      </c>
      <c r="H17" s="31">
        <f t="shared" si="0"/>
        <v>0</v>
      </c>
      <c r="I17" s="2"/>
      <c r="J17" s="83" t="s">
        <v>64</v>
      </c>
    </row>
    <row r="18" spans="1:10" ht="21" customHeight="1" x14ac:dyDescent="0.25">
      <c r="A18" s="65"/>
      <c r="B18" s="64"/>
      <c r="C18" s="66"/>
      <c r="D18" s="67"/>
      <c r="E18" s="66"/>
      <c r="F18" s="31">
        <v>0</v>
      </c>
      <c r="G18" s="31">
        <v>0</v>
      </c>
      <c r="H18" s="31">
        <f t="shared" si="0"/>
        <v>0</v>
      </c>
      <c r="I18" s="2"/>
      <c r="J18" s="84"/>
    </row>
    <row r="19" spans="1:10" ht="21" customHeight="1" x14ac:dyDescent="0.25">
      <c r="A19" s="65"/>
      <c r="B19" s="64"/>
      <c r="C19" s="66"/>
      <c r="D19" s="67"/>
      <c r="E19" s="66"/>
      <c r="F19" s="31">
        <v>0</v>
      </c>
      <c r="G19" s="31">
        <v>0</v>
      </c>
      <c r="H19" s="31">
        <f t="shared" si="0"/>
        <v>0</v>
      </c>
      <c r="I19" s="2"/>
      <c r="J19" s="84"/>
    </row>
    <row r="20" spans="1:10" ht="21" customHeight="1" x14ac:dyDescent="0.25">
      <c r="A20" s="65"/>
      <c r="B20" s="64"/>
      <c r="C20" s="66"/>
      <c r="D20" s="67"/>
      <c r="E20" s="66"/>
      <c r="F20" s="31">
        <v>0</v>
      </c>
      <c r="G20" s="31">
        <v>0</v>
      </c>
      <c r="H20" s="31">
        <f t="shared" si="0"/>
        <v>0</v>
      </c>
      <c r="I20" s="2"/>
      <c r="J20" s="84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5"/>
    </row>
    <row r="22" spans="1:10" ht="21" customHeight="1" x14ac:dyDescent="0.25">
      <c r="A22" s="65">
        <v>4</v>
      </c>
      <c r="B22" s="64" t="s">
        <v>4</v>
      </c>
      <c r="C22" s="66">
        <v>0</v>
      </c>
      <c r="D22" s="67"/>
      <c r="E22" s="66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3" t="s">
        <v>65</v>
      </c>
    </row>
    <row r="23" spans="1:10" ht="21" customHeight="1" x14ac:dyDescent="0.25">
      <c r="A23" s="65"/>
      <c r="B23" s="64"/>
      <c r="C23" s="66"/>
      <c r="D23" s="67"/>
      <c r="E23" s="66"/>
      <c r="F23" s="31">
        <v>0</v>
      </c>
      <c r="G23" s="31">
        <v>0</v>
      </c>
      <c r="H23" s="31">
        <f t="shared" si="0"/>
        <v>0</v>
      </c>
      <c r="I23" s="2"/>
      <c r="J23" s="84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5"/>
    </row>
    <row r="25" spans="1:10" ht="21" customHeight="1" x14ac:dyDescent="0.25">
      <c r="A25" s="70">
        <v>5</v>
      </c>
      <c r="B25" s="68" t="s">
        <v>52</v>
      </c>
      <c r="C25" s="78">
        <v>0</v>
      </c>
      <c r="D25" s="70"/>
      <c r="E25" s="78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80" t="s">
        <v>66</v>
      </c>
    </row>
    <row r="26" spans="1:10" ht="21" customHeight="1" x14ac:dyDescent="0.25">
      <c r="A26" s="71"/>
      <c r="B26" s="69"/>
      <c r="C26" s="79"/>
      <c r="D26" s="71"/>
      <c r="E26" s="79"/>
      <c r="F26" s="31">
        <v>0</v>
      </c>
      <c r="G26" s="31">
        <v>0</v>
      </c>
      <c r="H26" s="31">
        <f t="shared" ref="H26" si="8">F26+G26</f>
        <v>0</v>
      </c>
      <c r="I26" s="2"/>
      <c r="J26" s="81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2"/>
    </row>
    <row r="28" spans="1:10" ht="21" customHeight="1" x14ac:dyDescent="0.25">
      <c r="A28" s="65">
        <v>6</v>
      </c>
      <c r="B28" s="64" t="s">
        <v>53</v>
      </c>
      <c r="C28" s="66">
        <v>0</v>
      </c>
      <c r="D28" s="67"/>
      <c r="E28" s="66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80" t="s">
        <v>67</v>
      </c>
    </row>
    <row r="29" spans="1:10" ht="21" customHeight="1" x14ac:dyDescent="0.25">
      <c r="A29" s="65"/>
      <c r="B29" s="64"/>
      <c r="C29" s="66"/>
      <c r="D29" s="67"/>
      <c r="E29" s="66"/>
      <c r="F29" s="31">
        <v>0</v>
      </c>
      <c r="G29" s="31">
        <v>0</v>
      </c>
      <c r="H29" s="31">
        <f t="shared" si="0"/>
        <v>0</v>
      </c>
      <c r="I29" s="2"/>
      <c r="J29" s="84"/>
    </row>
    <row r="30" spans="1:10" ht="21" customHeight="1" x14ac:dyDescent="0.25">
      <c r="A30" s="65"/>
      <c r="B30" s="64"/>
      <c r="C30" s="66"/>
      <c r="D30" s="67"/>
      <c r="E30" s="66"/>
      <c r="F30" s="31">
        <v>0</v>
      </c>
      <c r="G30" s="31">
        <v>0</v>
      </c>
      <c r="H30" s="31">
        <f t="shared" si="0"/>
        <v>0</v>
      </c>
      <c r="I30" s="2"/>
      <c r="J30" s="84"/>
    </row>
    <row r="31" spans="1:10" ht="21" customHeight="1" x14ac:dyDescent="0.25">
      <c r="A31" s="65"/>
      <c r="B31" s="64"/>
      <c r="C31" s="66"/>
      <c r="D31" s="67"/>
      <c r="E31" s="66"/>
      <c r="F31" s="31">
        <v>0</v>
      </c>
      <c r="G31" s="31">
        <v>0</v>
      </c>
      <c r="H31" s="31">
        <f t="shared" si="0"/>
        <v>0</v>
      </c>
      <c r="I31" s="2"/>
      <c r="J31" s="84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5"/>
    </row>
    <row r="33" spans="1:10" ht="21" customHeight="1" x14ac:dyDescent="0.25">
      <c r="A33" s="65">
        <v>7</v>
      </c>
      <c r="B33" s="64" t="s">
        <v>54</v>
      </c>
      <c r="C33" s="66">
        <v>0</v>
      </c>
      <c r="D33" s="67"/>
      <c r="E33" s="66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8"/>
    </row>
    <row r="34" spans="1:10" ht="21" customHeight="1" x14ac:dyDescent="0.25">
      <c r="A34" s="65"/>
      <c r="B34" s="64"/>
      <c r="C34" s="66"/>
      <c r="D34" s="67"/>
      <c r="E34" s="66"/>
      <c r="F34" s="31">
        <v>0</v>
      </c>
      <c r="G34" s="31">
        <v>0</v>
      </c>
      <c r="H34" s="31">
        <f t="shared" si="0"/>
        <v>0</v>
      </c>
      <c r="I34" s="2"/>
      <c r="J34" s="89"/>
    </row>
    <row r="35" spans="1:10" ht="21" customHeight="1" x14ac:dyDescent="0.25">
      <c r="A35" s="65"/>
      <c r="B35" s="64"/>
      <c r="C35" s="66"/>
      <c r="D35" s="67"/>
      <c r="E35" s="66"/>
      <c r="F35" s="31">
        <v>0</v>
      </c>
      <c r="G35" s="31">
        <v>0</v>
      </c>
      <c r="H35" s="31">
        <f t="shared" si="0"/>
        <v>0</v>
      </c>
      <c r="I35" s="2"/>
      <c r="J35" s="89"/>
    </row>
    <row r="36" spans="1:10" ht="21" customHeight="1" x14ac:dyDescent="0.25">
      <c r="A36" s="65"/>
      <c r="B36" s="64"/>
      <c r="C36" s="66"/>
      <c r="D36" s="67"/>
      <c r="E36" s="66"/>
      <c r="F36" s="31">
        <v>0</v>
      </c>
      <c r="G36" s="31">
        <v>0</v>
      </c>
      <c r="H36" s="31">
        <f t="shared" si="0"/>
        <v>0</v>
      </c>
      <c r="I36" s="2"/>
      <c r="J36" s="89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90"/>
    </row>
    <row r="38" spans="1:10" ht="21" customHeight="1" x14ac:dyDescent="0.25">
      <c r="A38" s="65">
        <v>8</v>
      </c>
      <c r="B38" s="64" t="s">
        <v>3</v>
      </c>
      <c r="C38" s="66">
        <v>0</v>
      </c>
      <c r="D38" s="67"/>
      <c r="E38" s="66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3" t="s">
        <v>68</v>
      </c>
    </row>
    <row r="39" spans="1:10" ht="21" customHeight="1" x14ac:dyDescent="0.25">
      <c r="A39" s="65"/>
      <c r="B39" s="64"/>
      <c r="C39" s="66"/>
      <c r="D39" s="67"/>
      <c r="E39" s="66"/>
      <c r="F39" s="31">
        <v>0</v>
      </c>
      <c r="G39" s="31">
        <v>0</v>
      </c>
      <c r="H39" s="31">
        <f t="shared" si="0"/>
        <v>0</v>
      </c>
      <c r="I39" s="2"/>
      <c r="J39" s="84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5"/>
    </row>
    <row r="41" spans="1:10" ht="21" customHeight="1" x14ac:dyDescent="0.25">
      <c r="A41" s="65">
        <v>9</v>
      </c>
      <c r="B41" s="64" t="s">
        <v>56</v>
      </c>
      <c r="C41" s="66">
        <v>0</v>
      </c>
      <c r="D41" s="67"/>
      <c r="E41" s="66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80" t="s">
        <v>69</v>
      </c>
    </row>
    <row r="42" spans="1:10" ht="21" customHeight="1" x14ac:dyDescent="0.25">
      <c r="A42" s="65"/>
      <c r="B42" s="64"/>
      <c r="C42" s="66"/>
      <c r="D42" s="67"/>
      <c r="E42" s="66"/>
      <c r="F42" s="31">
        <v>0</v>
      </c>
      <c r="G42" s="31">
        <v>0</v>
      </c>
      <c r="H42" s="31">
        <f t="shared" si="0"/>
        <v>0</v>
      </c>
      <c r="I42" s="2"/>
      <c r="J42" s="81"/>
    </row>
    <row r="43" spans="1:10" ht="21" customHeight="1" x14ac:dyDescent="0.25">
      <c r="A43" s="65"/>
      <c r="B43" s="64"/>
      <c r="C43" s="66"/>
      <c r="D43" s="67"/>
      <c r="E43" s="66"/>
      <c r="F43" s="31">
        <v>0</v>
      </c>
      <c r="G43" s="31">
        <v>0</v>
      </c>
      <c r="H43" s="31">
        <f t="shared" si="0"/>
        <v>0</v>
      </c>
      <c r="I43" s="2"/>
      <c r="J43" s="81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2"/>
    </row>
    <row r="45" spans="1:10" ht="21" customHeight="1" x14ac:dyDescent="0.25">
      <c r="A45" s="70">
        <v>10</v>
      </c>
      <c r="B45" s="64" t="s">
        <v>5</v>
      </c>
      <c r="C45" s="66">
        <v>0</v>
      </c>
      <c r="D45" s="67"/>
      <c r="E45" s="66">
        <f t="shared" si="2"/>
        <v>0</v>
      </c>
      <c r="F45" s="53"/>
      <c r="G45" s="31">
        <v>0</v>
      </c>
      <c r="H45" s="31">
        <f t="shared" si="0"/>
        <v>0</v>
      </c>
      <c r="I45" s="16"/>
      <c r="J45" s="88"/>
    </row>
    <row r="46" spans="1:10" ht="21" customHeight="1" x14ac:dyDescent="0.25">
      <c r="A46" s="77"/>
      <c r="B46" s="64"/>
      <c r="C46" s="66"/>
      <c r="D46" s="67"/>
      <c r="E46" s="66"/>
      <c r="F46" s="53"/>
      <c r="G46" s="31">
        <v>0</v>
      </c>
      <c r="H46" s="31">
        <f t="shared" ref="H46:H51" si="19">F46+G46</f>
        <v>0</v>
      </c>
      <c r="I46" s="16"/>
      <c r="J46" s="89"/>
    </row>
    <row r="47" spans="1:10" ht="21" customHeight="1" x14ac:dyDescent="0.25">
      <c r="A47" s="77"/>
      <c r="B47" s="64"/>
      <c r="C47" s="66"/>
      <c r="D47" s="67"/>
      <c r="E47" s="66"/>
      <c r="F47" s="53"/>
      <c r="G47" s="31">
        <v>0</v>
      </c>
      <c r="H47" s="31">
        <f t="shared" si="19"/>
        <v>0</v>
      </c>
      <c r="I47" s="16"/>
      <c r="J47" s="89"/>
    </row>
    <row r="48" spans="1:10" ht="21" customHeight="1" x14ac:dyDescent="0.25">
      <c r="A48" s="77"/>
      <c r="B48" s="64"/>
      <c r="C48" s="66"/>
      <c r="D48" s="67"/>
      <c r="E48" s="66"/>
      <c r="F48" s="31">
        <v>0</v>
      </c>
      <c r="G48" s="31">
        <v>0</v>
      </c>
      <c r="H48" s="31">
        <f t="shared" si="19"/>
        <v>0</v>
      </c>
      <c r="I48" s="2"/>
      <c r="J48" s="89"/>
    </row>
    <row r="49" spans="1:10" ht="21" customHeight="1" x14ac:dyDescent="0.25">
      <c r="A49" s="77"/>
      <c r="B49" s="64"/>
      <c r="C49" s="66"/>
      <c r="D49" s="67"/>
      <c r="E49" s="66"/>
      <c r="F49" s="31">
        <v>0</v>
      </c>
      <c r="G49" s="31">
        <v>0</v>
      </c>
      <c r="H49" s="31">
        <f t="shared" si="19"/>
        <v>0</v>
      </c>
      <c r="I49" s="2"/>
      <c r="J49" s="89"/>
    </row>
    <row r="50" spans="1:10" ht="21" customHeight="1" x14ac:dyDescent="0.25">
      <c r="A50" s="77"/>
      <c r="B50" s="64"/>
      <c r="C50" s="66"/>
      <c r="D50" s="67"/>
      <c r="E50" s="66"/>
      <c r="F50" s="31">
        <v>0</v>
      </c>
      <c r="G50" s="31">
        <v>0</v>
      </c>
      <c r="H50" s="31">
        <f t="shared" si="19"/>
        <v>0</v>
      </c>
      <c r="I50" s="2"/>
      <c r="J50" s="89"/>
    </row>
    <row r="51" spans="1:10" ht="21" customHeight="1" x14ac:dyDescent="0.25">
      <c r="A51" s="71"/>
      <c r="B51" s="64"/>
      <c r="C51" s="66"/>
      <c r="D51" s="67"/>
      <c r="E51" s="66"/>
      <c r="F51" s="31">
        <v>0</v>
      </c>
      <c r="G51" s="31">
        <v>0</v>
      </c>
      <c r="H51" s="31">
        <f t="shared" si="19"/>
        <v>0</v>
      </c>
      <c r="I51" s="2"/>
      <c r="J51" s="89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90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27" t="s">
        <v>14</v>
      </c>
    </row>
    <row r="58" spans="1:10" ht="21" customHeight="1" x14ac:dyDescent="0.25">
      <c r="A58" s="76">
        <f>E53</f>
        <v>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28">
        <f>A58-C58</f>
        <v>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O8" sqref="O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  <col min="17" max="17" width="58.441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9" t="s">
        <v>70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23" t="s">
        <v>88</v>
      </c>
      <c r="G5" s="123"/>
      <c r="H5" s="40" t="s">
        <v>20</v>
      </c>
      <c r="I5" s="8"/>
      <c r="J5" s="123"/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03" t="s">
        <v>107</v>
      </c>
      <c r="G6" s="103"/>
      <c r="H6" s="11" t="s">
        <v>22</v>
      </c>
      <c r="I6" s="10"/>
      <c r="J6" s="103" t="s">
        <v>86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4" t="s">
        <v>108</v>
      </c>
      <c r="K7" s="105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9" t="s">
        <v>90</v>
      </c>
      <c r="K8" s="10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8" t="s">
        <v>25</v>
      </c>
      <c r="C10" s="129"/>
      <c r="D10" s="44" t="s">
        <v>26</v>
      </c>
      <c r="E10" s="92" t="s">
        <v>27</v>
      </c>
      <c r="F10" s="94"/>
      <c r="G10" s="47" t="s">
        <v>28</v>
      </c>
      <c r="H10" s="45" t="s">
        <v>29</v>
      </c>
      <c r="I10" s="92" t="s">
        <v>30</v>
      </c>
      <c r="J10" s="94"/>
      <c r="K10" s="47" t="s">
        <v>31</v>
      </c>
    </row>
    <row r="11" spans="2:11" ht="20.100000000000001" customHeight="1" x14ac:dyDescent="0.25">
      <c r="B11" s="108">
        <v>1</v>
      </c>
      <c r="C11" s="109"/>
      <c r="D11" s="125" t="s">
        <v>32</v>
      </c>
      <c r="E11" s="108" t="s">
        <v>33</v>
      </c>
      <c r="F11" s="109"/>
      <c r="G11" s="46">
        <v>0</v>
      </c>
      <c r="H11" s="46">
        <v>0</v>
      </c>
      <c r="I11" s="106"/>
      <c r="J11" s="107"/>
      <c r="K11" s="16"/>
    </row>
    <row r="12" spans="2:11" ht="20.100000000000001" customHeight="1" x14ac:dyDescent="0.25">
      <c r="B12" s="50"/>
      <c r="C12" s="51"/>
      <c r="D12" s="126"/>
      <c r="E12" s="101" t="s">
        <v>34</v>
      </c>
      <c r="F12" s="101"/>
      <c r="G12" s="52">
        <v>342.47</v>
      </c>
      <c r="H12" s="52">
        <v>342.47</v>
      </c>
      <c r="I12" s="48"/>
      <c r="J12" s="49"/>
      <c r="K12" s="16"/>
    </row>
    <row r="13" spans="2:11" ht="20.100000000000001" customHeight="1" x14ac:dyDescent="0.25">
      <c r="B13" s="50"/>
      <c r="C13" s="51"/>
      <c r="D13" s="126"/>
      <c r="E13" s="108" t="s">
        <v>35</v>
      </c>
      <c r="F13" s="109"/>
      <c r="G13" s="52">
        <v>820.3</v>
      </c>
      <c r="H13" s="52">
        <v>820.3</v>
      </c>
      <c r="I13" s="106"/>
      <c r="J13" s="107"/>
      <c r="K13" s="16"/>
    </row>
    <row r="14" spans="2:11" ht="20.100000000000001" customHeight="1" x14ac:dyDescent="0.25">
      <c r="B14" s="50"/>
      <c r="C14" s="51"/>
      <c r="D14" s="126"/>
      <c r="E14" s="108" t="s">
        <v>35</v>
      </c>
      <c r="F14" s="109"/>
      <c r="G14" s="52">
        <v>0</v>
      </c>
      <c r="H14" s="52">
        <v>0</v>
      </c>
      <c r="I14" s="106"/>
      <c r="J14" s="107"/>
      <c r="K14" s="16"/>
    </row>
    <row r="15" spans="2:11" ht="20.100000000000001" customHeight="1" x14ac:dyDescent="0.25">
      <c r="B15" s="50"/>
      <c r="C15" s="51"/>
      <c r="D15" s="126"/>
      <c r="E15" s="108" t="s">
        <v>35</v>
      </c>
      <c r="F15" s="109"/>
      <c r="G15" s="52">
        <v>0</v>
      </c>
      <c r="H15" s="52">
        <v>0</v>
      </c>
      <c r="I15" s="106"/>
      <c r="J15" s="107"/>
      <c r="K15" s="16"/>
    </row>
    <row r="16" spans="2:11" ht="20.100000000000001" customHeight="1" x14ac:dyDescent="0.25">
      <c r="B16" s="108">
        <v>3</v>
      </c>
      <c r="C16" s="109"/>
      <c r="D16" s="126"/>
      <c r="E16" s="108" t="s">
        <v>35</v>
      </c>
      <c r="F16" s="109"/>
      <c r="G16" s="52">
        <v>0</v>
      </c>
      <c r="H16" s="52">
        <v>0</v>
      </c>
      <c r="I16" s="106"/>
      <c r="J16" s="107"/>
      <c r="K16" s="16"/>
    </row>
    <row r="17" spans="1:11" ht="20.100000000000001" customHeight="1" x14ac:dyDescent="0.25">
      <c r="B17" s="108">
        <v>4</v>
      </c>
      <c r="C17" s="109"/>
      <c r="D17" s="126"/>
      <c r="E17" s="108" t="s">
        <v>35</v>
      </c>
      <c r="F17" s="109"/>
      <c r="G17" s="46">
        <v>0</v>
      </c>
      <c r="H17" s="46">
        <v>0</v>
      </c>
      <c r="I17" s="106"/>
      <c r="J17" s="107"/>
      <c r="K17" s="16"/>
    </row>
    <row r="18" spans="1:11" ht="20.100000000000001" customHeight="1" x14ac:dyDescent="0.25">
      <c r="B18" s="108">
        <v>5</v>
      </c>
      <c r="C18" s="109"/>
      <c r="D18" s="125" t="s">
        <v>36</v>
      </c>
      <c r="E18" s="101"/>
      <c r="F18" s="101"/>
      <c r="G18" s="46">
        <v>0</v>
      </c>
      <c r="H18" s="46">
        <v>0</v>
      </c>
      <c r="I18" s="106"/>
      <c r="J18" s="107"/>
      <c r="K18" s="16"/>
    </row>
    <row r="19" spans="1:11" ht="20.100000000000001" customHeight="1" x14ac:dyDescent="0.25">
      <c r="B19" s="108">
        <v>6</v>
      </c>
      <c r="C19" s="109"/>
      <c r="D19" s="126"/>
      <c r="E19" s="101"/>
      <c r="F19" s="101"/>
      <c r="G19" s="46">
        <v>0</v>
      </c>
      <c r="H19" s="46">
        <v>0</v>
      </c>
      <c r="I19" s="106"/>
      <c r="J19" s="107"/>
      <c r="K19" s="16"/>
    </row>
    <row r="20" spans="1:11" ht="20.100000000000001" customHeight="1" x14ac:dyDescent="0.25">
      <c r="B20" s="108">
        <v>7</v>
      </c>
      <c r="C20" s="109"/>
      <c r="D20" s="127"/>
      <c r="E20" s="101"/>
      <c r="F20" s="101"/>
      <c r="G20" s="46">
        <v>0</v>
      </c>
      <c r="H20" s="46">
        <v>0</v>
      </c>
      <c r="I20" s="106"/>
      <c r="J20" s="107"/>
      <c r="K20" s="16"/>
    </row>
    <row r="21" spans="1:11" ht="20.100000000000001" customHeight="1" x14ac:dyDescent="0.25">
      <c r="B21" s="92" t="s">
        <v>37</v>
      </c>
      <c r="C21" s="93"/>
      <c r="D21" s="93"/>
      <c r="E21" s="93"/>
      <c r="F21" s="94"/>
      <c r="G21" s="17">
        <f>SUM(G11:G20)</f>
        <v>1162.77</v>
      </c>
      <c r="H21" s="17">
        <f>SUM(H11:H20)</f>
        <v>1162.77</v>
      </c>
      <c r="I21" s="95">
        <f>SUM(I11:J20)</f>
        <v>0</v>
      </c>
      <c r="J21" s="96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7" t="s">
        <v>29</v>
      </c>
      <c r="C23" s="97"/>
      <c r="D23" s="97"/>
      <c r="E23" s="97"/>
      <c r="F23" s="97"/>
      <c r="G23" s="97" t="s">
        <v>38</v>
      </c>
      <c r="H23" s="97"/>
      <c r="I23" s="97"/>
      <c r="J23" s="97"/>
      <c r="K23" s="47" t="s">
        <v>39</v>
      </c>
    </row>
    <row r="24" spans="1:11" ht="20.100000000000001" customHeight="1" x14ac:dyDescent="0.25">
      <c r="B24" s="98">
        <f>H21</f>
        <v>1162.77</v>
      </c>
      <c r="C24" s="98"/>
      <c r="D24" s="98"/>
      <c r="E24" s="98"/>
      <c r="F24" s="98"/>
      <c r="G24" s="98">
        <f>I21</f>
        <v>0</v>
      </c>
      <c r="H24" s="98"/>
      <c r="I24" s="98"/>
      <c r="J24" s="98"/>
      <c r="K24" s="20">
        <f>SUM(B24:J24)</f>
        <v>1162.77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9" t="s">
        <v>78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1" spans="1:11" ht="20.100000000000001" customHeight="1" x14ac:dyDescent="0.25">
      <c r="B31" s="7"/>
      <c r="C31" s="8"/>
      <c r="D31" s="40" t="s">
        <v>19</v>
      </c>
      <c r="E31" s="40"/>
      <c r="F31" s="123" t="s">
        <v>88</v>
      </c>
      <c r="G31" s="123"/>
      <c r="H31" s="40" t="s">
        <v>20</v>
      </c>
      <c r="I31" s="8"/>
      <c r="J31" s="123"/>
      <c r="K31" s="124"/>
    </row>
    <row r="32" spans="1:11" ht="20.100000000000001" customHeight="1" x14ac:dyDescent="0.25">
      <c r="B32" s="9"/>
      <c r="C32" s="10"/>
      <c r="D32" s="11" t="s">
        <v>21</v>
      </c>
      <c r="E32" s="11"/>
      <c r="F32" s="103" t="s">
        <v>91</v>
      </c>
      <c r="G32" s="103"/>
      <c r="H32" s="11" t="s">
        <v>85</v>
      </c>
      <c r="I32" s="10"/>
      <c r="J32" s="103" t="s">
        <v>89</v>
      </c>
      <c r="K32" s="105"/>
    </row>
    <row r="33" spans="2:11" ht="20.100000000000001" customHeight="1" x14ac:dyDescent="0.25">
      <c r="B33" s="9"/>
      <c r="C33" s="10"/>
      <c r="D33" s="11" t="s">
        <v>23</v>
      </c>
      <c r="E33" s="11"/>
      <c r="F33" s="103" t="s">
        <v>92</v>
      </c>
      <c r="G33" s="103"/>
      <c r="H33" s="11" t="s">
        <v>24</v>
      </c>
      <c r="I33" s="12"/>
      <c r="J33" s="104"/>
      <c r="K33" s="105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9" t="s">
        <v>90</v>
      </c>
      <c r="K34" s="100"/>
    </row>
    <row r="35" spans="2:11" ht="20.100000000000001" customHeight="1" x14ac:dyDescent="0.25"/>
    <row r="36" spans="2:11" ht="20.100000000000001" customHeight="1" x14ac:dyDescent="0.25">
      <c r="B36" s="101"/>
      <c r="C36" s="101"/>
      <c r="D36" s="38" t="s">
        <v>83</v>
      </c>
      <c r="E36" s="101" t="s">
        <v>84</v>
      </c>
      <c r="F36" s="101"/>
      <c r="G36" s="46" t="s">
        <v>82</v>
      </c>
      <c r="H36" s="46" t="s">
        <v>80</v>
      </c>
      <c r="I36" s="102" t="s">
        <v>81</v>
      </c>
      <c r="J36" s="102"/>
      <c r="K36" s="39" t="s">
        <v>79</v>
      </c>
    </row>
    <row r="37" spans="2:11" ht="25.2" customHeight="1" x14ac:dyDescent="0.25">
      <c r="B37" s="117">
        <v>1</v>
      </c>
      <c r="C37" s="118"/>
      <c r="D37" s="114" t="s">
        <v>87</v>
      </c>
      <c r="E37" s="116" t="s">
        <v>105</v>
      </c>
      <c r="F37" s="101"/>
      <c r="G37" s="46">
        <v>100</v>
      </c>
      <c r="H37" s="46">
        <v>9</v>
      </c>
      <c r="I37" s="106">
        <f t="shared" ref="I37" si="0">G37*H37</f>
        <v>900</v>
      </c>
      <c r="J37" s="107"/>
      <c r="K37" s="110"/>
    </row>
    <row r="38" spans="2:11" ht="25.2" customHeight="1" x14ac:dyDescent="0.25">
      <c r="B38" s="119"/>
      <c r="C38" s="120"/>
      <c r="D38" s="115"/>
      <c r="E38" s="113" t="s">
        <v>106</v>
      </c>
      <c r="F38" s="113"/>
      <c r="G38" s="52">
        <v>200</v>
      </c>
      <c r="H38" s="52">
        <v>3</v>
      </c>
      <c r="I38" s="106">
        <f t="shared" ref="I38:I39" si="1">G38*H38</f>
        <v>600</v>
      </c>
      <c r="J38" s="107"/>
      <c r="K38" s="111"/>
    </row>
    <row r="39" spans="2:11" ht="25.2" customHeight="1" x14ac:dyDescent="0.25">
      <c r="B39" s="121"/>
      <c r="C39" s="122"/>
      <c r="D39" s="115"/>
      <c r="E39" s="113">
        <v>21</v>
      </c>
      <c r="F39" s="113"/>
      <c r="G39" s="46">
        <v>300</v>
      </c>
      <c r="H39" s="46">
        <v>1</v>
      </c>
      <c r="I39" s="106">
        <f t="shared" si="1"/>
        <v>300</v>
      </c>
      <c r="J39" s="107"/>
      <c r="K39" s="112"/>
    </row>
    <row r="40" spans="2:11" ht="20.100000000000001" customHeight="1" x14ac:dyDescent="0.25">
      <c r="B40" s="92" t="s">
        <v>37</v>
      </c>
      <c r="C40" s="93"/>
      <c r="D40" s="93"/>
      <c r="E40" s="93"/>
      <c r="F40" s="94"/>
      <c r="G40" s="17"/>
      <c r="H40" s="17">
        <f>SUM(H22:H39)</f>
        <v>13</v>
      </c>
      <c r="I40" s="95">
        <f>SUM(I37:J39)</f>
        <v>1800</v>
      </c>
      <c r="J40" s="96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7664-F1FF-438E-821F-31EFE6D84FC8}">
  <dimension ref="A1:D28"/>
  <sheetViews>
    <sheetView workbookViewId="0">
      <selection activeCell="G20" sqref="G20"/>
    </sheetView>
  </sheetViews>
  <sheetFormatPr defaultRowHeight="14.4" x14ac:dyDescent="0.25"/>
  <cols>
    <col min="1" max="1" width="8.88671875" style="55"/>
    <col min="3" max="3" width="8.88671875" style="55"/>
    <col min="4" max="4" width="20.6640625" style="1" customWidth="1"/>
  </cols>
  <sheetData>
    <row r="1" spans="1:4" s="55" customFormat="1" ht="17.399999999999999" x14ac:dyDescent="0.25">
      <c r="A1" s="56" t="s">
        <v>44</v>
      </c>
      <c r="B1" s="56" t="s">
        <v>0</v>
      </c>
      <c r="C1" s="56" t="s">
        <v>9</v>
      </c>
      <c r="D1" s="57" t="s">
        <v>79</v>
      </c>
    </row>
    <row r="2" spans="1:4" x14ac:dyDescent="0.25">
      <c r="A2" s="54">
        <v>1</v>
      </c>
      <c r="B2" s="36" t="s">
        <v>93</v>
      </c>
      <c r="C2" s="55">
        <v>91.47</v>
      </c>
      <c r="D2" s="1" t="s">
        <v>94</v>
      </c>
    </row>
    <row r="3" spans="1:4" x14ac:dyDescent="0.25">
      <c r="C3" s="55">
        <v>90</v>
      </c>
      <c r="D3" s="1" t="s">
        <v>95</v>
      </c>
    </row>
    <row r="4" spans="1:4" x14ac:dyDescent="0.25">
      <c r="C4" s="55">
        <v>14.5</v>
      </c>
      <c r="D4" s="58">
        <v>9.18</v>
      </c>
    </row>
    <row r="5" spans="1:4" x14ac:dyDescent="0.25">
      <c r="C5" s="55">
        <v>23</v>
      </c>
      <c r="D5" s="58">
        <v>9.27</v>
      </c>
    </row>
    <row r="6" spans="1:4" x14ac:dyDescent="0.25">
      <c r="C6" s="55">
        <v>22.5</v>
      </c>
      <c r="D6" s="58">
        <v>9.27</v>
      </c>
    </row>
    <row r="7" spans="1:4" x14ac:dyDescent="0.25">
      <c r="C7" s="55">
        <v>22.5</v>
      </c>
      <c r="D7" s="58">
        <v>9.27</v>
      </c>
    </row>
    <row r="8" spans="1:4" x14ac:dyDescent="0.25">
      <c r="C8" s="55">
        <v>30</v>
      </c>
      <c r="D8" s="58">
        <v>9.27</v>
      </c>
    </row>
    <row r="9" spans="1:4" x14ac:dyDescent="0.25">
      <c r="C9" s="55">
        <v>23</v>
      </c>
      <c r="D9" s="58">
        <v>9.2799999999999994</v>
      </c>
    </row>
    <row r="10" spans="1:4" x14ac:dyDescent="0.25">
      <c r="C10" s="55">
        <v>25.5</v>
      </c>
      <c r="D10" s="58" t="s">
        <v>96</v>
      </c>
    </row>
    <row r="11" spans="1:4" x14ac:dyDescent="0.25">
      <c r="B11" t="s">
        <v>62</v>
      </c>
      <c r="C11" s="55">
        <f>SUM(C2:C10)</f>
        <v>342.47</v>
      </c>
    </row>
    <row r="13" spans="1:4" x14ac:dyDescent="0.25">
      <c r="A13" s="54">
        <v>2</v>
      </c>
      <c r="B13" s="36" t="s">
        <v>97</v>
      </c>
      <c r="C13" s="55">
        <v>13.9</v>
      </c>
      <c r="D13" s="1">
        <v>9.18</v>
      </c>
    </row>
    <row r="14" spans="1:4" x14ac:dyDescent="0.25">
      <c r="C14" s="55">
        <v>40.4</v>
      </c>
      <c r="D14" s="1">
        <v>9.18</v>
      </c>
    </row>
    <row r="15" spans="1:4" x14ac:dyDescent="0.25">
      <c r="C15" s="55">
        <v>400</v>
      </c>
      <c r="D15" s="1" t="s">
        <v>99</v>
      </c>
    </row>
    <row r="16" spans="1:4" x14ac:dyDescent="0.25">
      <c r="C16" s="55">
        <v>138</v>
      </c>
      <c r="D16" s="1">
        <v>9.19</v>
      </c>
    </row>
    <row r="17" spans="1:4" x14ac:dyDescent="0.25">
      <c r="C17" s="55">
        <v>26</v>
      </c>
      <c r="D17" s="1">
        <v>9.25</v>
      </c>
    </row>
    <row r="18" spans="1:4" x14ac:dyDescent="0.25">
      <c r="C18" s="55">
        <v>108.6</v>
      </c>
      <c r="D18" s="1">
        <v>9.26</v>
      </c>
    </row>
    <row r="19" spans="1:4" x14ac:dyDescent="0.25">
      <c r="C19" s="55">
        <v>38.5</v>
      </c>
      <c r="D19" s="1">
        <v>9.27</v>
      </c>
    </row>
    <row r="20" spans="1:4" x14ac:dyDescent="0.25">
      <c r="C20" s="55">
        <v>19.5</v>
      </c>
      <c r="D20" s="1">
        <v>9.2899999999999991</v>
      </c>
    </row>
    <row r="21" spans="1:4" x14ac:dyDescent="0.25">
      <c r="C21" s="55">
        <v>35.4</v>
      </c>
      <c r="D21" s="1">
        <v>9.2899999999999991</v>
      </c>
    </row>
    <row r="22" spans="1:4" x14ac:dyDescent="0.25">
      <c r="B22" t="s">
        <v>62</v>
      </c>
      <c r="C22" s="55">
        <f>SUM(C13:C21)</f>
        <v>820.3</v>
      </c>
    </row>
    <row r="24" spans="1:4" x14ac:dyDescent="0.25">
      <c r="A24" s="54">
        <v>3</v>
      </c>
      <c r="B24" s="36" t="s">
        <v>98</v>
      </c>
      <c r="C24" s="55">
        <v>270</v>
      </c>
      <c r="D24" s="1" t="s">
        <v>102</v>
      </c>
    </row>
    <row r="25" spans="1:4" x14ac:dyDescent="0.25">
      <c r="C25" s="55">
        <v>580</v>
      </c>
      <c r="D25" s="1" t="s">
        <v>101</v>
      </c>
    </row>
    <row r="26" spans="1:4" x14ac:dyDescent="0.25">
      <c r="B26" t="s">
        <v>62</v>
      </c>
      <c r="C26" s="55">
        <f>SUM(C24:C25)</f>
        <v>850</v>
      </c>
    </row>
    <row r="28" spans="1:4" x14ac:dyDescent="0.25">
      <c r="A28" s="54">
        <v>4</v>
      </c>
      <c r="B28" s="36" t="s">
        <v>100</v>
      </c>
      <c r="C28" s="55">
        <f>SUM(C11,C22,C26)</f>
        <v>2012.77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差旅统计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2021-10-11T09:25:47Z</dcterms:modified>
</cp:coreProperties>
</file>