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2023.5.20 青岛张艳PUR2305080\"/>
    </mc:Choice>
  </mc:AlternateContent>
  <xr:revisionPtr revIDLastSave="0" documentId="13_ncr:1_{FD2C2509-3CD7-4126-98B7-5BEAFA6B507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F51" i="3" l="1"/>
  <c r="H49" i="3" l="1"/>
  <c r="H46" i="3" l="1"/>
  <c r="H47" i="3"/>
  <c r="H50" i="3"/>
  <c r="H17" i="3"/>
  <c r="H48" i="3" l="1"/>
  <c r="H42" i="3"/>
  <c r="H45" i="3"/>
  <c r="G51" i="3"/>
  <c r="D51" i="3"/>
  <c r="C51" i="3"/>
  <c r="E45" i="3"/>
  <c r="E51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1" i="3" l="1"/>
  <c r="H40" i="3"/>
  <c r="H27" i="3"/>
  <c r="H16" i="3"/>
  <c r="H32" i="3"/>
  <c r="H21" i="3"/>
  <c r="D52" i="3"/>
  <c r="H24" i="3"/>
  <c r="H37" i="3"/>
  <c r="H13" i="3"/>
  <c r="F52" i="3"/>
  <c r="E57" i="3" s="1"/>
  <c r="G52" i="3"/>
  <c r="G57" i="3" s="1"/>
  <c r="H44" i="3"/>
  <c r="E52" i="3"/>
  <c r="A57" i="3" s="1"/>
  <c r="C52" i="3"/>
  <c r="H52" i="3" l="1"/>
  <c r="C57" i="3" s="1"/>
  <c r="I57" i="3" s="1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<sst xmlns="http://schemas.openxmlformats.org/spreadsheetml/2006/main" count="58" uniqueCount="58">
  <si>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</si>
  <si>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</si>
  <si>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</si>
  <si>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</si>
  <si>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</si>
  <si>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</si>
  <si>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</si>
  <si>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</si>
  <si>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</si>
  <si>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</si>
  <si>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</si>
  <si>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</si>
  <si>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</si>
  <si>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</si>
  <si>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</si>
  <si>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</si>
  <si>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</si>
  <si>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</si>
  <si>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</si>
  <si>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</si>
  <si>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</si>
  <si>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</si>
  <si>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</si>
  <si>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</si>
  <si>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</si>
  <si>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</si>
  <si>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</si>
  <si>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</si>
  <si>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</si>
  <si>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</si>
  <si>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</si>
  <si>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</si>
  <si>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</si>
  <si>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</si>
  <si>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</si>
  <si>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</si>
  <si>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</si>
  <si>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</si>
  <si>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</si>
  <si>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</si>
  <si>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</si>
  <si>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</si>
  <si>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</si>
  <si>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</si>
  <si>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</si>
  <si>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</si>
  <si>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</si>
  <si>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</si>
  <si>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</si>
  <si>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</si>
  <si>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</si>
  <si>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
HMJB-230601-XSY460B</t>
    <phoneticPr fontId="9" type="noConversion"/>
  </si>
  <si>
    <t>会议日期：5.20</t>
    <phoneticPr fontId="9" type="noConversion"/>
  </si>
  <si>
    <t>客户餐费</t>
    <phoneticPr fontId="9" type="noConversion"/>
  </si>
  <si>
    <t>20日晚餐-70人</t>
  </si>
  <si>
    <t>21日午餐-20人</t>
  </si>
  <si>
    <t>新增茶点采购</t>
  </si>
  <si>
    <t>新增水果采购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</si>
</sst>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36" workbookViewId="0">
      <selection activeCell="H53" sqref="H5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54" t="s">
        <v>51</v>
      </c>
      <c r="I4" s="29"/>
      <c r="J4" s="29" t="s">
        <v>52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10370</v>
      </c>
      <c r="G45" s="6">
        <v>0</v>
      </c>
      <c r="H45" s="6">
        <f>F45+G45</f>
        <v>10370</v>
      </c>
      <c r="I45" s="18" t="s">
        <v>54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>
        <v>1456</v>
      </c>
      <c r="G46" s="6">
        <v>0</v>
      </c>
      <c r="H46" s="6">
        <f t="shared" ref="H46:H47" si="19">F46+G46</f>
        <v>1456</v>
      </c>
      <c r="I46" s="18" t="s">
        <v>55</v>
      </c>
      <c r="J46" s="27"/>
    </row>
    <row r="47" spans="1:10" ht="22.5" customHeight="1" x14ac:dyDescent="0.3">
      <c r="A47" s="45"/>
      <c r="B47" s="41"/>
      <c r="C47" s="35"/>
      <c r="D47" s="38"/>
      <c r="E47" s="35"/>
      <c r="F47" s="6">
        <v>515.5</v>
      </c>
      <c r="G47" s="6">
        <v>0</v>
      </c>
      <c r="H47" s="6">
        <f t="shared" si="19"/>
        <v>515.5</v>
      </c>
      <c r="I47" s="18" t="s">
        <v>56</v>
      </c>
      <c r="J47" s="27"/>
    </row>
    <row r="48" spans="1:10" ht="21" customHeight="1" x14ac:dyDescent="0.3">
      <c r="A48" s="45"/>
      <c r="B48" s="41"/>
      <c r="C48" s="35"/>
      <c r="D48" s="38"/>
      <c r="E48" s="35"/>
      <c r="F48" s="6">
        <v>1031</v>
      </c>
      <c r="G48" s="6">
        <v>0</v>
      </c>
      <c r="H48" s="6">
        <f t="shared" ref="H48:H50" si="20">F48+G48</f>
        <v>1031</v>
      </c>
      <c r="I48" s="19" t="s">
        <v>57</v>
      </c>
      <c r="J48" s="27"/>
    </row>
    <row r="49" spans="1:10" ht="21" customHeight="1" x14ac:dyDescent="0.3">
      <c r="A49" s="45"/>
      <c r="B49" s="41"/>
      <c r="C49" s="35"/>
      <c r="D49" s="38"/>
      <c r="E49" s="35"/>
      <c r="F49" s="6">
        <v>510</v>
      </c>
      <c r="G49" s="6">
        <v>0</v>
      </c>
      <c r="H49" s="6">
        <f t="shared" si="20"/>
        <v>510</v>
      </c>
      <c r="I49" s="19" t="s">
        <v>53</v>
      </c>
      <c r="J49" s="27"/>
    </row>
    <row r="50" spans="1:10" ht="21" customHeight="1" x14ac:dyDescent="0.3">
      <c r="A50" s="45"/>
      <c r="B50" s="41"/>
      <c r="C50" s="35"/>
      <c r="D50" s="38"/>
      <c r="E50" s="35"/>
      <c r="F50" s="6"/>
      <c r="G50" s="6">
        <v>0</v>
      </c>
      <c r="H50" s="6">
        <f t="shared" si="20"/>
        <v>0</v>
      </c>
      <c r="I50" s="19"/>
      <c r="J50" s="27"/>
    </row>
    <row r="51" spans="1:10" s="1" customFormat="1" ht="21" customHeight="1" x14ac:dyDescent="0.3">
      <c r="A51" s="7"/>
      <c r="B51" s="8" t="s">
        <v>40</v>
      </c>
      <c r="C51" s="21">
        <f>SUM(C45)</f>
        <v>0</v>
      </c>
      <c r="D51" s="21">
        <f>SUM(D45)</f>
        <v>1</v>
      </c>
      <c r="E51" s="21">
        <f>SUM(E45)</f>
        <v>0</v>
      </c>
      <c r="F51" s="9">
        <f>SUM(F45:F50)</f>
        <v>13882.5</v>
      </c>
      <c r="G51" s="9">
        <f>SUM(G45:G50)</f>
        <v>0</v>
      </c>
      <c r="H51" s="9">
        <f>SUM(H45:H50)</f>
        <v>13882.5</v>
      </c>
      <c r="I51" s="14"/>
      <c r="J51" s="28"/>
    </row>
    <row r="52" spans="1:10" ht="21" customHeight="1" x14ac:dyDescent="0.3">
      <c r="A52" s="7"/>
      <c r="B52" s="8" t="s">
        <v>41</v>
      </c>
      <c r="C52" s="21">
        <f t="shared" ref="C52:H52" si="21">SUM(C51,C44,C40,C37,C32,C27,C24,C21,C16,C13)</f>
        <v>0</v>
      </c>
      <c r="D52" s="21">
        <f t="shared" si="21"/>
        <v>9</v>
      </c>
      <c r="E52" s="21">
        <f t="shared" si="21"/>
        <v>0</v>
      </c>
      <c r="F52" s="9">
        <f t="shared" si="21"/>
        <v>13882.5</v>
      </c>
      <c r="G52" s="9">
        <f t="shared" si="21"/>
        <v>0</v>
      </c>
      <c r="H52" s="9">
        <f t="shared" si="21"/>
        <v>13882.5</v>
      </c>
      <c r="I52" s="14"/>
      <c r="J52" s="15"/>
    </row>
    <row r="56" spans="1:10" ht="21" customHeight="1" x14ac:dyDescent="0.3">
      <c r="A56" s="49" t="s">
        <v>42</v>
      </c>
      <c r="B56" s="50"/>
      <c r="C56" s="51" t="s">
        <v>43</v>
      </c>
      <c r="D56" s="51"/>
      <c r="E56" s="51" t="s">
        <v>44</v>
      </c>
      <c r="F56" s="51"/>
      <c r="G56" s="51" t="s">
        <v>45</v>
      </c>
      <c r="H56" s="51"/>
      <c r="I56" s="16" t="s">
        <v>46</v>
      </c>
    </row>
    <row r="57" spans="1:10" ht="21" customHeight="1" x14ac:dyDescent="0.3">
      <c r="A57" s="42">
        <f>E52</f>
        <v>0</v>
      </c>
      <c r="B57" s="43"/>
      <c r="C57" s="43">
        <f>H52</f>
        <v>13882.5</v>
      </c>
      <c r="D57" s="43"/>
      <c r="E57" s="43">
        <f>F52</f>
        <v>13882.5</v>
      </c>
      <c r="F57" s="43"/>
      <c r="G57" s="43">
        <f>G52</f>
        <v>0</v>
      </c>
      <c r="H57" s="43"/>
      <c r="I57" s="17">
        <f>A57-C57</f>
        <v>-13882.5</v>
      </c>
    </row>
    <row r="59" spans="1:10" ht="21" customHeight="1" x14ac:dyDescent="0.3">
      <c r="A59" s="10" t="s">
        <v>47</v>
      </c>
      <c r="B59" s="1"/>
      <c r="C59" s="11" t="s">
        <v>48</v>
      </c>
      <c r="D59" s="10"/>
      <c r="E59" s="10" t="s">
        <v>49</v>
      </c>
      <c r="F59" s="10"/>
      <c r="G59" s="10" t="s">
        <v>50</v>
      </c>
      <c r="H59" s="10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0"/>
    <mergeCell ref="B6:B7"/>
    <mergeCell ref="B45:B50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0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0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0"/>
    <mergeCell ref="J41:J44"/>
    <mergeCell ref="J45:J51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2023-06-20T13:28:56Z</cp:lastPrinted>
  <dcterms:created xsi:type="dcterms:W3CDTF">2014-04-15T08:52:00Z</dcterms:created>
  <dcterms:modified xsi:type="dcterms:W3CDTF">2023-06-20T13:28:56Z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