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员工差旅明细!$A$1:$K$57</definedName>
  </definedNames>
  <calcPr calcId="144525"/>
</workbook>
</file>

<file path=xl/sharedStrings.xml><?xml version="1.0" encoding="utf-8"?>
<sst xmlns="http://schemas.openxmlformats.org/spreadsheetml/2006/main" count="137">
  <si>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</si>
  <si>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</si>
  <si>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</si>
  <si>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</si>
  <si>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</si>
  <si>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</si>
  <si>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</si>
  <si>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</si>
  <si>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</si>
  <si>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</si>
  <si>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</si>
  <si>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</si>
  <si>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</si>
  <si>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</si>
  <si>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</si>
  <si>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</si>
  <si>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</si>
  <si>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</si>
  <si>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</si>
  <si>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</si>
  <si>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</si>
  <si>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</si>
  <si>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</si>
  <si>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</si>
  <si>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</si>
  <si>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</si>
  <si>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</si>
  <si>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</si>
  <si>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生日帽</t>
  </si>
  <si>
    <t>尽量提供可用的原始发票，发票项目不可用的，且开票需要加收税点的可以不提供原始发票。网上交易均需提供交易截图。</t>
  </si>
  <si>
    <t>贴纸</t>
  </si>
  <si>
    <t>助威喇叭</t>
  </si>
  <si>
    <t>纸头吹龙</t>
  </si>
  <si>
    <t>啦啦队拍手神器</t>
  </si>
  <si>
    <t>哨子</t>
  </si>
  <si>
    <t>矿泉水农夫</t>
  </si>
  <si>
    <t>矿泉水怡宝  收据</t>
  </si>
  <si>
    <t>藿香正气</t>
  </si>
  <si>
    <t>宝矿力</t>
  </si>
  <si>
    <t>头绳+防晒喷雾</t>
  </si>
  <si>
    <t>雨衣</t>
  </si>
  <si>
    <t>解酒食品（冰糖，蜂蜜，葛根）收据</t>
  </si>
  <si>
    <t>拍照手举牌</t>
  </si>
  <si>
    <t>一次性毛巾</t>
  </si>
  <si>
    <t>冰袖</t>
  </si>
  <si>
    <t>闪送费</t>
  </si>
  <si>
    <t>顺丰快递费</t>
  </si>
  <si>
    <t>拍立得相纸</t>
  </si>
  <si>
    <t>转换头</t>
  </si>
  <si>
    <t>客户踩线园区内买水</t>
  </si>
  <si>
    <t>果粒橙  收据</t>
  </si>
  <si>
    <t>晚宴游戏购买费用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</si>
  <si>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</si>
  <si>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</si>
  <si>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</si>
  <si>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</si>
  <si>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</si>
  <si>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</si>
  <si>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</si>
  <si>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</si>
  <si>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</si>
  <si>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</si>
  <si>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</si>
  <si>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</si>
  <si>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</si>
  <si>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</si>
  <si>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</si>
  <si>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</si>
  <si>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</si>
  <si>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</si>
  <si>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</si>
  <si>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</si>
  <si>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</si>
  <si>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</si>
  <si>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</si>
  <si>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</si>
  <si>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</si>
  <si>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</si>
  <si>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</si>
  <si>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</si>
  <si>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</si>
  <si>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</si>
  <si>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</si>
  <si>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</si>
  <si>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</si>
  <si>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6月25-26日</t>
  </si>
  <si>
    <t>报销日期:</t>
  </si>
  <si>
    <t>团号:</t>
  </si>
  <si>
    <t>HMZA-210609-QSK806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</si>
  <si>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</si>
  <si>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</si>
  <si>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</si>
  <si>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</si>
  <si>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</si>
  <si>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</si>
  <si>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</si>
  <si>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</si>
  <si>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</si>
  <si>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</si>
  <si>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</si>
  <si>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市内打车</t>
  </si>
  <si>
    <t>小工住宿费</t>
  </si>
  <si>
    <t>小工住宿费用</t>
  </si>
  <si>
    <t>摄影师餐费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</si>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</sst>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179" formatCode="#,##0.00_ "/>
    <numFmt numFmtId="41" formatCode="_ * #,##0_ ;_ * \-#,##0_ ;_ * &quot;-&quot;_ ;_ @_ "/>
    <numFmt numFmtId="180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7" borderId="23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31" borderId="2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28" fillId="31" borderId="21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50" applyFont="1">
      <alignment vertical="center"/>
    </xf>
    <xf numFmtId="0" fontId="7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80" fontId="8" fillId="2" borderId="15" xfId="50" applyNumberFormat="1" applyFont="1" applyFill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78" fontId="10" fillId="6" borderId="15" xfId="0" applyNumberFormat="1" applyFont="1" applyFill="1" applyBorder="1" applyAlignment="1">
      <alignment horizontal="center" vertical="center"/>
    </xf>
    <xf numFmtId="176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7" borderId="1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76" fontId="9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180" fontId="3" fillId="0" borderId="15" xfId="5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8" fontId="10" fillId="8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horizontal="right" vertical="center"/>
    </xf>
    <xf numFmtId="0" fontId="8" fillId="0" borderId="15" xfId="0" applyFont="1" applyFill="1" applyBorder="1" applyAlignment="1">
      <alignment vertical="center" wrapText="1"/>
    </xf>
    <xf numFmtId="180" fontId="8" fillId="0" borderId="15" xfId="50" applyNumberFormat="1" applyFont="1" applyFill="1" applyBorder="1" applyAlignment="1">
      <alignment horizontal="center" vertical="center"/>
    </xf>
    <xf numFmtId="0" fontId="3" fillId="0" borderId="15" xfId="50" applyFont="1" applyFill="1" applyBorder="1" applyAlignment="1">
      <alignment vertical="center"/>
    </xf>
    <xf numFmtId="176" fontId="0" fillId="0" borderId="10" xfId="0" applyNumberForma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9" fillId="7" borderId="15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/>
    </xf>
    <xf numFmtId="179" fontId="11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2" fillId="0" borderId="15" xfId="0" applyFont="1" applyBorder="1">
      <alignment vertical="center"/>
    </xf>
    <xf numFmtId="0" fontId="10" fillId="9" borderId="15" xfId="0" applyFont="1" applyFill="1" applyBorder="1" applyAlignment="1">
      <alignment horizontal="center" vertical="center"/>
    </xf>
    <xf numFmtId="178" fontId="11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236220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6"/>
  <sheetViews>
    <sheetView tabSelected="1" topLeftCell="A24" workbookViewId="0">
      <selection activeCell="N31" sqref="N31"/>
    </sheetView>
  </sheetViews>
  <sheetFormatPr defaultColWidth="9" defaultRowHeight="21" customHeight="1"/>
  <cols>
    <col min="1" max="1" width="5.05357142857143" style="92" customWidth="1"/>
    <col min="2" max="2" width="16.75" customWidth="1"/>
    <col min="3" max="3" width="11.0178571428571" style="93" customWidth="1"/>
    <col min="4" max="4" width="8.03571428571429" customWidth="1"/>
    <col min="5" max="5" width="11.75" customWidth="1"/>
    <col min="6" max="6" width="12.1964285714286" customWidth="1"/>
    <col min="7" max="7" width="10.375"/>
    <col min="8" max="8" width="11.9017857142857" customWidth="1"/>
    <col min="9" max="9" width="18.2946428571429" customWidth="1"/>
    <col min="10" max="10" width="39.5" customWidth="1"/>
  </cols>
  <sheetData>
    <row r="2" customHeight="1" spans="3:12">
      <c r="C2" s="94" t="s">
        <v>0</v>
      </c>
      <c r="D2" s="94"/>
      <c r="E2" s="94"/>
      <c r="F2" s="94"/>
      <c r="G2" s="94"/>
      <c r="H2" s="94"/>
      <c r="I2" s="127"/>
      <c r="J2" s="127"/>
      <c r="K2" s="127"/>
      <c r="L2" s="127"/>
    </row>
    <row r="4" customHeight="1" spans="8:10">
      <c r="H4" s="118" t="s">
        <v>1</v>
      </c>
      <c r="I4" s="118"/>
      <c r="J4" s="118" t="s">
        <v>2</v>
      </c>
    </row>
    <row r="5" customHeight="1" spans="8:10">
      <c r="H5" s="119"/>
      <c r="I5" s="119"/>
      <c r="J5" s="119"/>
    </row>
    <row r="6" customHeight="1" spans="1:10">
      <c r="A6" s="95" t="s">
        <v>3</v>
      </c>
      <c r="B6" s="96" t="s">
        <v>4</v>
      </c>
      <c r="C6" s="97" t="s">
        <v>5</v>
      </c>
      <c r="D6" s="97"/>
      <c r="E6" s="97"/>
      <c r="F6" s="120" t="s">
        <v>6</v>
      </c>
      <c r="G6" s="120"/>
      <c r="H6" s="120"/>
      <c r="I6" s="120"/>
      <c r="J6" s="96" t="s">
        <v>7</v>
      </c>
    </row>
    <row r="7" customHeight="1" spans="1:10">
      <c r="A7" s="95"/>
      <c r="B7" s="96"/>
      <c r="C7" s="98" t="s">
        <v>8</v>
      </c>
      <c r="D7" s="99" t="s">
        <v>9</v>
      </c>
      <c r="E7" s="97" t="s">
        <v>10</v>
      </c>
      <c r="F7" s="120" t="s">
        <v>11</v>
      </c>
      <c r="G7" s="120" t="s">
        <v>12</v>
      </c>
      <c r="H7" s="120" t="s">
        <v>13</v>
      </c>
      <c r="I7" s="120" t="s">
        <v>14</v>
      </c>
      <c r="J7" s="96"/>
    </row>
    <row r="8" customHeight="1" spans="1:10">
      <c r="A8" s="100">
        <v>1</v>
      </c>
      <c r="B8" s="101" t="s">
        <v>15</v>
      </c>
      <c r="C8" s="102">
        <v>0</v>
      </c>
      <c r="D8" s="103"/>
      <c r="E8" s="102">
        <f>C8*D8</f>
        <v>0</v>
      </c>
      <c r="F8" s="102">
        <v>0</v>
      </c>
      <c r="G8" s="102">
        <v>0</v>
      </c>
      <c r="H8" s="102">
        <f>F8+G8</f>
        <v>0</v>
      </c>
      <c r="I8" s="128"/>
      <c r="J8" s="129" t="s">
        <v>16</v>
      </c>
    </row>
    <row r="9" customHeight="1" spans="1:10">
      <c r="A9" s="100"/>
      <c r="B9" s="101"/>
      <c r="C9" s="102"/>
      <c r="D9" s="103"/>
      <c r="E9" s="102"/>
      <c r="F9" s="102">
        <v>0</v>
      </c>
      <c r="G9" s="102">
        <v>0</v>
      </c>
      <c r="H9" s="102">
        <f>F9+G9</f>
        <v>0</v>
      </c>
      <c r="I9" s="128"/>
      <c r="J9" s="130"/>
    </row>
    <row r="10" customHeight="1" spans="1:10">
      <c r="A10" s="100"/>
      <c r="B10" s="101"/>
      <c r="C10" s="102"/>
      <c r="D10" s="103"/>
      <c r="E10" s="102"/>
      <c r="F10" s="102">
        <v>0</v>
      </c>
      <c r="G10" s="102">
        <v>0</v>
      </c>
      <c r="H10" s="102">
        <f>F10+G10</f>
        <v>0</v>
      </c>
      <c r="I10" s="128"/>
      <c r="J10" s="130"/>
    </row>
    <row r="11" s="91" customFormat="1" customHeight="1" spans="1:10">
      <c r="A11" s="104"/>
      <c r="B11" s="105" t="s">
        <v>17</v>
      </c>
      <c r="C11" s="106">
        <f>SUM(C8)</f>
        <v>0</v>
      </c>
      <c r="D11" s="106">
        <f>SUM(D8)</f>
        <v>0</v>
      </c>
      <c r="E11" s="106">
        <f>SUM(E8)</f>
        <v>0</v>
      </c>
      <c r="F11" s="106">
        <f>SUM(F8:F10)</f>
        <v>0</v>
      </c>
      <c r="G11" s="106">
        <f>SUM(G8:G10)</f>
        <v>0</v>
      </c>
      <c r="H11" s="106">
        <f>SUM(H8:H10)</f>
        <v>0</v>
      </c>
      <c r="I11" s="131"/>
      <c r="J11" s="132"/>
    </row>
    <row r="12" customHeight="1" spans="1:10">
      <c r="A12" s="107">
        <v>2</v>
      </c>
      <c r="B12" s="108" t="s">
        <v>18</v>
      </c>
      <c r="C12" s="109">
        <v>0</v>
      </c>
      <c r="D12" s="107"/>
      <c r="E12" s="109">
        <f>C12*D12</f>
        <v>0</v>
      </c>
      <c r="F12" s="102">
        <v>0</v>
      </c>
      <c r="G12" s="102">
        <v>0</v>
      </c>
      <c r="H12" s="102">
        <f>F12+G12</f>
        <v>0</v>
      </c>
      <c r="I12" s="128"/>
      <c r="J12" s="129" t="s">
        <v>19</v>
      </c>
    </row>
    <row r="13" customHeight="1" spans="1:10">
      <c r="A13" s="110"/>
      <c r="B13" s="111"/>
      <c r="C13" s="112"/>
      <c r="D13" s="110"/>
      <c r="E13" s="112"/>
      <c r="F13" s="102">
        <v>0</v>
      </c>
      <c r="G13" s="102">
        <v>0</v>
      </c>
      <c r="H13" s="102">
        <f t="shared" ref="H13" si="0">F13+G13</f>
        <v>0</v>
      </c>
      <c r="I13" s="128"/>
      <c r="J13" s="130"/>
    </row>
    <row r="14" s="91" customFormat="1" customHeight="1" spans="1:10">
      <c r="A14" s="104"/>
      <c r="B14" s="105" t="s">
        <v>20</v>
      </c>
      <c r="C14" s="106">
        <f>SUM(C12)</f>
        <v>0</v>
      </c>
      <c r="D14" s="106">
        <f>SUM(D12)</f>
        <v>0</v>
      </c>
      <c r="E14" s="106">
        <f>SUM(E12)</f>
        <v>0</v>
      </c>
      <c r="F14" s="106">
        <f>SUM(F12:F13)</f>
        <v>0</v>
      </c>
      <c r="G14" s="106">
        <f>SUM(G12:G13)</f>
        <v>0</v>
      </c>
      <c r="H14" s="106">
        <f>SUM(H12:H13)</f>
        <v>0</v>
      </c>
      <c r="I14" s="131"/>
      <c r="J14" s="132"/>
    </row>
    <row r="15" customHeight="1" spans="1:10">
      <c r="A15" s="100">
        <v>3</v>
      </c>
      <c r="B15" s="101" t="s">
        <v>21</v>
      </c>
      <c r="C15" s="102">
        <v>0</v>
      </c>
      <c r="D15" s="103"/>
      <c r="E15" s="102">
        <f>C15*D15</f>
        <v>0</v>
      </c>
      <c r="F15" s="102">
        <v>0</v>
      </c>
      <c r="G15" s="102">
        <v>0</v>
      </c>
      <c r="H15" s="102">
        <f>F15+G15</f>
        <v>0</v>
      </c>
      <c r="I15" s="128"/>
      <c r="J15" s="133" t="s">
        <v>22</v>
      </c>
    </row>
    <row r="16" customHeight="1" spans="1:10">
      <c r="A16" s="100"/>
      <c r="B16" s="101"/>
      <c r="C16" s="102"/>
      <c r="D16" s="103"/>
      <c r="E16" s="102"/>
      <c r="F16" s="102">
        <v>0</v>
      </c>
      <c r="G16" s="102">
        <v>0</v>
      </c>
      <c r="H16" s="102">
        <f>F16+G16</f>
        <v>0</v>
      </c>
      <c r="I16" s="128"/>
      <c r="J16" s="134"/>
    </row>
    <row r="17" customHeight="1" spans="1:10">
      <c r="A17" s="100"/>
      <c r="B17" s="101"/>
      <c r="C17" s="102"/>
      <c r="D17" s="103"/>
      <c r="E17" s="102"/>
      <c r="F17" s="102">
        <v>0</v>
      </c>
      <c r="G17" s="102">
        <v>0</v>
      </c>
      <c r="H17" s="102">
        <f>F17+G17</f>
        <v>0</v>
      </c>
      <c r="I17" s="128"/>
      <c r="J17" s="134"/>
    </row>
    <row r="18" customHeight="1" spans="1:10">
      <c r="A18" s="100"/>
      <c r="B18" s="101"/>
      <c r="C18" s="102"/>
      <c r="D18" s="103"/>
      <c r="E18" s="102"/>
      <c r="F18" s="102">
        <v>0</v>
      </c>
      <c r="G18" s="102">
        <v>0</v>
      </c>
      <c r="H18" s="102">
        <f>F18+G18</f>
        <v>0</v>
      </c>
      <c r="I18" s="128"/>
      <c r="J18" s="134"/>
    </row>
    <row r="19" s="91" customFormat="1" customHeight="1" spans="1:10">
      <c r="A19" s="104"/>
      <c r="B19" s="105" t="s">
        <v>23</v>
      </c>
      <c r="C19" s="106">
        <f>SUM(C15)</f>
        <v>0</v>
      </c>
      <c r="D19" s="106">
        <f t="shared" ref="D19:E19" si="1">SUM(D15)</f>
        <v>0</v>
      </c>
      <c r="E19" s="106">
        <f t="shared" si="1"/>
        <v>0</v>
      </c>
      <c r="F19" s="106">
        <f>SUM(F15:F18)</f>
        <v>0</v>
      </c>
      <c r="G19" s="106">
        <f t="shared" ref="G19:H19" si="2">SUM(G15:G18)</f>
        <v>0</v>
      </c>
      <c r="H19" s="106">
        <f t="shared" si="2"/>
        <v>0</v>
      </c>
      <c r="I19" s="131"/>
      <c r="J19" s="135"/>
    </row>
    <row r="20" customHeight="1" spans="1:10">
      <c r="A20" s="100">
        <v>4</v>
      </c>
      <c r="B20" s="101" t="s">
        <v>24</v>
      </c>
      <c r="C20" s="102">
        <v>0</v>
      </c>
      <c r="D20" s="103">
        <v>0</v>
      </c>
      <c r="E20" s="102">
        <f>C20*D20</f>
        <v>0</v>
      </c>
      <c r="F20" s="102">
        <v>0</v>
      </c>
      <c r="G20" s="102"/>
      <c r="H20" s="102">
        <f>SUM(E23-F23)</f>
        <v>0</v>
      </c>
      <c r="I20" s="128">
        <v>0</v>
      </c>
      <c r="J20" s="133" t="s">
        <v>25</v>
      </c>
    </row>
    <row r="21" customHeight="1" spans="1:10">
      <c r="A21" s="100"/>
      <c r="B21" s="101"/>
      <c r="C21" s="102"/>
      <c r="D21" s="103"/>
      <c r="E21" s="102"/>
      <c r="F21" s="102"/>
      <c r="G21" s="102"/>
      <c r="H21" s="102"/>
      <c r="I21" s="128"/>
      <c r="J21" s="134"/>
    </row>
    <row r="22" customHeight="1" spans="1:10">
      <c r="A22" s="100"/>
      <c r="B22" s="101"/>
      <c r="C22" s="102"/>
      <c r="D22" s="103"/>
      <c r="E22" s="102"/>
      <c r="F22" s="102"/>
      <c r="G22" s="102"/>
      <c r="H22" s="102"/>
      <c r="I22" s="128"/>
      <c r="J22" s="134"/>
    </row>
    <row r="23" s="91" customFormat="1" customHeight="1" spans="1:10">
      <c r="A23" s="104"/>
      <c r="B23" s="105" t="s">
        <v>26</v>
      </c>
      <c r="C23" s="106">
        <v>0</v>
      </c>
      <c r="D23" s="106">
        <f t="shared" ref="D23:E23" si="3">SUM(D20)</f>
        <v>0</v>
      </c>
      <c r="E23" s="106">
        <f t="shared" si="3"/>
        <v>0</v>
      </c>
      <c r="F23" s="106">
        <v>0</v>
      </c>
      <c r="G23" s="106">
        <f>SUM(G20:G22)</f>
        <v>0</v>
      </c>
      <c r="H23" s="106">
        <f>SUM(H20:H22)</f>
        <v>0</v>
      </c>
      <c r="I23" s="131"/>
      <c r="J23" s="135"/>
    </row>
    <row r="24" customHeight="1" spans="1:10">
      <c r="A24" s="107">
        <v>5</v>
      </c>
      <c r="B24" s="108" t="s">
        <v>27</v>
      </c>
      <c r="C24" s="113">
        <v>50.4</v>
      </c>
      <c r="D24" s="113">
        <v>1</v>
      </c>
      <c r="E24" s="113">
        <f>C24*D24</f>
        <v>50.4</v>
      </c>
      <c r="F24" s="117">
        <v>50.4</v>
      </c>
      <c r="G24" s="121"/>
      <c r="H24" s="122"/>
      <c r="I24" s="121" t="s">
        <v>28</v>
      </c>
      <c r="J24" s="129" t="s">
        <v>29</v>
      </c>
    </row>
    <row r="25" customHeight="1" spans="1:10">
      <c r="A25" s="114"/>
      <c r="B25" s="115"/>
      <c r="C25" s="113">
        <v>43.08</v>
      </c>
      <c r="D25" s="113">
        <v>1</v>
      </c>
      <c r="E25" s="113">
        <f t="shared" ref="E25:E45" si="4">C25*D25</f>
        <v>43.08</v>
      </c>
      <c r="F25" s="117">
        <v>25.6</v>
      </c>
      <c r="G25" s="121"/>
      <c r="H25" s="122"/>
      <c r="I25" s="121" t="s">
        <v>30</v>
      </c>
      <c r="J25" s="130"/>
    </row>
    <row r="26" customHeight="1" spans="1:10">
      <c r="A26" s="114"/>
      <c r="B26" s="115"/>
      <c r="C26" s="113">
        <v>48.5</v>
      </c>
      <c r="D26" s="113">
        <v>1</v>
      </c>
      <c r="E26" s="113">
        <f t="shared" si="4"/>
        <v>48.5</v>
      </c>
      <c r="F26" s="117">
        <v>48.5</v>
      </c>
      <c r="G26" s="121"/>
      <c r="H26" s="122"/>
      <c r="I26" s="121" t="s">
        <v>31</v>
      </c>
      <c r="J26" s="130"/>
    </row>
    <row r="27" customHeight="1" spans="1:10">
      <c r="A27" s="114"/>
      <c r="B27" s="115"/>
      <c r="C27" s="113">
        <v>14</v>
      </c>
      <c r="D27" s="113">
        <v>1</v>
      </c>
      <c r="E27" s="113">
        <f t="shared" si="4"/>
        <v>14</v>
      </c>
      <c r="F27" s="117">
        <v>14</v>
      </c>
      <c r="G27" s="121"/>
      <c r="H27" s="122"/>
      <c r="I27" s="121" t="s">
        <v>32</v>
      </c>
      <c r="J27" s="130"/>
    </row>
    <row r="28" customHeight="1" spans="1:10">
      <c r="A28" s="114"/>
      <c r="B28" s="115"/>
      <c r="C28" s="113">
        <v>55</v>
      </c>
      <c r="D28" s="113">
        <v>1</v>
      </c>
      <c r="E28" s="113">
        <f t="shared" si="4"/>
        <v>55</v>
      </c>
      <c r="F28" s="117"/>
      <c r="G28" s="121"/>
      <c r="H28" s="122"/>
      <c r="I28" s="121" t="s">
        <v>33</v>
      </c>
      <c r="J28" s="130"/>
    </row>
    <row r="29" customHeight="1" spans="1:10">
      <c r="A29" s="114"/>
      <c r="B29" s="115"/>
      <c r="C29" s="116">
        <v>26.8</v>
      </c>
      <c r="D29" s="113">
        <v>1</v>
      </c>
      <c r="E29" s="113">
        <f t="shared" si="4"/>
        <v>26.8</v>
      </c>
      <c r="F29" s="117">
        <v>26.8</v>
      </c>
      <c r="G29" s="123"/>
      <c r="H29" s="122"/>
      <c r="I29" s="123" t="s">
        <v>34</v>
      </c>
      <c r="J29" s="130"/>
    </row>
    <row r="30" customHeight="1" spans="1:10">
      <c r="A30" s="114"/>
      <c r="B30" s="115"/>
      <c r="C30" s="116">
        <v>273.5</v>
      </c>
      <c r="D30" s="113">
        <v>1</v>
      </c>
      <c r="E30" s="113">
        <f t="shared" si="4"/>
        <v>273.5</v>
      </c>
      <c r="F30" s="117">
        <v>273.5</v>
      </c>
      <c r="G30" s="123"/>
      <c r="H30" s="122"/>
      <c r="I30" s="123" t="s">
        <v>35</v>
      </c>
      <c r="J30" s="130"/>
    </row>
    <row r="31" customHeight="1" spans="1:10">
      <c r="A31" s="114"/>
      <c r="B31" s="115"/>
      <c r="C31" s="116">
        <v>252</v>
      </c>
      <c r="D31" s="113">
        <v>1</v>
      </c>
      <c r="E31" s="113">
        <f t="shared" si="4"/>
        <v>252</v>
      </c>
      <c r="F31" s="124"/>
      <c r="G31" s="123"/>
      <c r="H31" s="122"/>
      <c r="I31" s="123" t="s">
        <v>36</v>
      </c>
      <c r="J31" s="130"/>
    </row>
    <row r="32" customHeight="1" spans="1:10">
      <c r="A32" s="114"/>
      <c r="B32" s="115"/>
      <c r="C32" s="116">
        <v>73</v>
      </c>
      <c r="D32" s="113">
        <v>1</v>
      </c>
      <c r="E32" s="113">
        <f t="shared" si="4"/>
        <v>73</v>
      </c>
      <c r="F32" s="117">
        <v>73</v>
      </c>
      <c r="G32" s="123"/>
      <c r="H32" s="122"/>
      <c r="I32" s="123" t="s">
        <v>37</v>
      </c>
      <c r="J32" s="130"/>
    </row>
    <row r="33" customHeight="1" spans="1:10">
      <c r="A33" s="114"/>
      <c r="B33" s="115"/>
      <c r="C33" s="116">
        <v>179.4</v>
      </c>
      <c r="D33" s="113">
        <v>1</v>
      </c>
      <c r="E33" s="113">
        <f t="shared" si="4"/>
        <v>179.4</v>
      </c>
      <c r="F33" s="117">
        <v>179.4</v>
      </c>
      <c r="G33" s="123"/>
      <c r="H33" s="122"/>
      <c r="I33" s="123" t="s">
        <v>38</v>
      </c>
      <c r="J33" s="130"/>
    </row>
    <row r="34" customHeight="1" spans="1:10">
      <c r="A34" s="114"/>
      <c r="B34" s="115"/>
      <c r="C34" s="116">
        <v>277.9</v>
      </c>
      <c r="D34" s="113">
        <v>1</v>
      </c>
      <c r="E34" s="113">
        <f t="shared" si="4"/>
        <v>277.9</v>
      </c>
      <c r="F34" s="117">
        <v>277.9</v>
      </c>
      <c r="G34" s="123"/>
      <c r="H34" s="122"/>
      <c r="I34" s="123" t="s">
        <v>39</v>
      </c>
      <c r="J34" s="130"/>
    </row>
    <row r="35" customHeight="1" spans="1:10">
      <c r="A35" s="114"/>
      <c r="B35" s="115"/>
      <c r="C35" s="113">
        <v>377</v>
      </c>
      <c r="D35" s="113">
        <v>1</v>
      </c>
      <c r="E35" s="113">
        <f t="shared" si="4"/>
        <v>377</v>
      </c>
      <c r="F35" s="117">
        <v>412.08</v>
      </c>
      <c r="G35" s="121"/>
      <c r="H35" s="122"/>
      <c r="I35" s="121" t="s">
        <v>40</v>
      </c>
      <c r="J35" s="130"/>
    </row>
    <row r="36" ht="34" customHeight="1" spans="1:10">
      <c r="A36" s="114"/>
      <c r="B36" s="115"/>
      <c r="C36" s="113">
        <v>62.5</v>
      </c>
      <c r="D36" s="113">
        <v>1</v>
      </c>
      <c r="E36" s="113">
        <f t="shared" si="4"/>
        <v>62.5</v>
      </c>
      <c r="F36" s="117"/>
      <c r="G36" s="121"/>
      <c r="H36" s="122"/>
      <c r="I36" s="121" t="s">
        <v>41</v>
      </c>
      <c r="J36" s="130"/>
    </row>
    <row r="37" customHeight="1" spans="1:10">
      <c r="A37" s="114"/>
      <c r="B37" s="115"/>
      <c r="C37" s="113">
        <v>122.1</v>
      </c>
      <c r="D37" s="113">
        <v>1</v>
      </c>
      <c r="E37" s="113">
        <f t="shared" si="4"/>
        <v>122.1</v>
      </c>
      <c r="F37" s="117">
        <v>122.1</v>
      </c>
      <c r="G37" s="121"/>
      <c r="H37" s="122"/>
      <c r="I37" s="121" t="s">
        <v>42</v>
      </c>
      <c r="J37" s="130"/>
    </row>
    <row r="38" customHeight="1" spans="1:10">
      <c r="A38" s="114"/>
      <c r="B38" s="115"/>
      <c r="C38" s="113">
        <v>401</v>
      </c>
      <c r="D38" s="113">
        <v>1</v>
      </c>
      <c r="E38" s="113">
        <f t="shared" si="4"/>
        <v>401</v>
      </c>
      <c r="F38" s="117">
        <v>401</v>
      </c>
      <c r="G38" s="121"/>
      <c r="H38" s="122"/>
      <c r="I38" s="121" t="s">
        <v>43</v>
      </c>
      <c r="J38" s="130"/>
    </row>
    <row r="39" customHeight="1" spans="1:10">
      <c r="A39" s="114"/>
      <c r="B39" s="115"/>
      <c r="C39" s="113">
        <v>280.28</v>
      </c>
      <c r="D39" s="113">
        <v>1</v>
      </c>
      <c r="E39" s="113">
        <f t="shared" si="4"/>
        <v>280.28</v>
      </c>
      <c r="F39" s="113">
        <v>280.28</v>
      </c>
      <c r="G39" s="121"/>
      <c r="H39" s="122"/>
      <c r="I39" s="121" t="s">
        <v>44</v>
      </c>
      <c r="J39" s="130"/>
    </row>
    <row r="40" customHeight="1" spans="1:10">
      <c r="A40" s="114"/>
      <c r="B40" s="115"/>
      <c r="C40" s="117">
        <v>80.2</v>
      </c>
      <c r="D40" s="113">
        <v>1</v>
      </c>
      <c r="E40" s="113">
        <f t="shared" si="4"/>
        <v>80.2</v>
      </c>
      <c r="F40" s="117">
        <v>80.2</v>
      </c>
      <c r="G40" s="125"/>
      <c r="H40" s="122"/>
      <c r="I40" s="125" t="s">
        <v>45</v>
      </c>
      <c r="J40" s="130"/>
    </row>
    <row r="41" customHeight="1" spans="1:10">
      <c r="A41" s="114"/>
      <c r="B41" s="115"/>
      <c r="C41" s="117">
        <v>13</v>
      </c>
      <c r="D41" s="113">
        <v>1</v>
      </c>
      <c r="E41" s="113">
        <f t="shared" si="4"/>
        <v>13</v>
      </c>
      <c r="F41" s="117">
        <v>13</v>
      </c>
      <c r="G41" s="125"/>
      <c r="H41" s="122"/>
      <c r="I41" s="125" t="s">
        <v>46</v>
      </c>
      <c r="J41" s="130"/>
    </row>
    <row r="42" customHeight="1" spans="1:10">
      <c r="A42" s="114"/>
      <c r="B42" s="115"/>
      <c r="C42" s="117">
        <v>220</v>
      </c>
      <c r="D42" s="113">
        <v>1</v>
      </c>
      <c r="E42" s="113">
        <f t="shared" si="4"/>
        <v>220</v>
      </c>
      <c r="F42" s="117">
        <v>220</v>
      </c>
      <c r="G42" s="125"/>
      <c r="H42" s="122"/>
      <c r="I42" s="125" t="s">
        <v>47</v>
      </c>
      <c r="J42" s="130"/>
    </row>
    <row r="43" customHeight="1" spans="1:10">
      <c r="A43" s="114"/>
      <c r="B43" s="115"/>
      <c r="C43" s="117">
        <v>143</v>
      </c>
      <c r="D43" s="113">
        <v>1</v>
      </c>
      <c r="E43" s="113">
        <f t="shared" si="4"/>
        <v>143</v>
      </c>
      <c r="F43" s="117">
        <v>143</v>
      </c>
      <c r="G43" s="125"/>
      <c r="H43" s="122"/>
      <c r="I43" s="125" t="s">
        <v>48</v>
      </c>
      <c r="J43" s="130"/>
    </row>
    <row r="44" customHeight="1" spans="1:10">
      <c r="A44" s="114"/>
      <c r="B44" s="115"/>
      <c r="C44" s="117">
        <v>24</v>
      </c>
      <c r="D44" s="113">
        <v>1</v>
      </c>
      <c r="E44" s="113">
        <f t="shared" si="4"/>
        <v>24</v>
      </c>
      <c r="F44" s="117"/>
      <c r="G44" s="125"/>
      <c r="H44" s="122"/>
      <c r="I44" s="125" t="s">
        <v>49</v>
      </c>
      <c r="J44" s="130"/>
    </row>
    <row r="45" customHeight="1" spans="1:10">
      <c r="A45" s="114"/>
      <c r="B45" s="115"/>
      <c r="C45" s="117">
        <v>80</v>
      </c>
      <c r="D45" s="113">
        <v>1</v>
      </c>
      <c r="E45" s="113">
        <f t="shared" si="4"/>
        <v>80</v>
      </c>
      <c r="F45" s="117"/>
      <c r="G45" s="125"/>
      <c r="H45" s="122"/>
      <c r="I45" s="125" t="s">
        <v>50</v>
      </c>
      <c r="J45" s="130"/>
    </row>
    <row r="46" customHeight="1" spans="1:10">
      <c r="A46" s="114"/>
      <c r="B46" s="115"/>
      <c r="C46" s="113">
        <v>80</v>
      </c>
      <c r="D46" s="113">
        <v>1</v>
      </c>
      <c r="E46" s="113">
        <v>80</v>
      </c>
      <c r="F46" s="126"/>
      <c r="G46" s="126"/>
      <c r="H46" s="126"/>
      <c r="I46" s="136" t="s">
        <v>51</v>
      </c>
      <c r="J46" s="130"/>
    </row>
    <row r="47" s="91" customFormat="1" customHeight="1" spans="1:10">
      <c r="A47" s="104"/>
      <c r="B47" s="105" t="s">
        <v>52</v>
      </c>
      <c r="C47" s="106">
        <f>SUM(C24:C46)</f>
        <v>3176.66</v>
      </c>
      <c r="D47" s="106">
        <f t="shared" ref="D47:E47" si="5">SUM(D24)</f>
        <v>1</v>
      </c>
      <c r="E47" s="106">
        <f>C47*D47</f>
        <v>3176.66</v>
      </c>
      <c r="F47" s="106">
        <f>SUM(F24:F46)</f>
        <v>2640.76</v>
      </c>
      <c r="G47" s="106">
        <f>SUM(G24:G46)</f>
        <v>0</v>
      </c>
      <c r="H47" s="106">
        <f>SUM(H24:H46)</f>
        <v>0</v>
      </c>
      <c r="I47" s="131"/>
      <c r="J47" s="132"/>
    </row>
    <row r="48" customHeight="1" spans="1:10">
      <c r="A48" s="100">
        <v>6</v>
      </c>
      <c r="B48" s="101" t="s">
        <v>53</v>
      </c>
      <c r="C48" s="102">
        <v>1</v>
      </c>
      <c r="D48" s="103"/>
      <c r="E48" s="102">
        <f t="shared" ref="E47:E65" si="6">C48*D48</f>
        <v>0</v>
      </c>
      <c r="F48" s="102">
        <v>0</v>
      </c>
      <c r="G48" s="102">
        <v>0</v>
      </c>
      <c r="H48" s="102">
        <f>F48+G48</f>
        <v>0</v>
      </c>
      <c r="I48" s="128"/>
      <c r="J48" s="129" t="s">
        <v>54</v>
      </c>
    </row>
    <row r="49" customHeight="1" spans="1:10">
      <c r="A49" s="100"/>
      <c r="B49" s="101"/>
      <c r="C49" s="102"/>
      <c r="D49" s="103"/>
      <c r="E49" s="102"/>
      <c r="F49" s="102">
        <v>0</v>
      </c>
      <c r="G49" s="102">
        <v>0</v>
      </c>
      <c r="H49" s="102">
        <f>F49+G49</f>
        <v>0</v>
      </c>
      <c r="I49" s="128"/>
      <c r="J49" s="134"/>
    </row>
    <row r="50" customHeight="1" spans="1:10">
      <c r="A50" s="100"/>
      <c r="B50" s="101"/>
      <c r="C50" s="102"/>
      <c r="D50" s="103"/>
      <c r="E50" s="102"/>
      <c r="F50" s="102"/>
      <c r="G50" s="102"/>
      <c r="H50" s="102"/>
      <c r="I50" s="128"/>
      <c r="J50" s="134"/>
    </row>
    <row r="51" customHeight="1" spans="1:10">
      <c r="A51" s="100"/>
      <c r="B51" s="101"/>
      <c r="C51" s="102"/>
      <c r="D51" s="103"/>
      <c r="E51" s="102"/>
      <c r="F51" s="102"/>
      <c r="G51" s="102"/>
      <c r="H51" s="102"/>
      <c r="I51" s="128"/>
      <c r="J51" s="134"/>
    </row>
    <row r="52" s="91" customFormat="1" customHeight="1" spans="1:10">
      <c r="A52" s="104"/>
      <c r="B52" s="105" t="s">
        <v>55</v>
      </c>
      <c r="C52" s="106">
        <f>SUM(C48)</f>
        <v>1</v>
      </c>
      <c r="D52" s="106">
        <f t="shared" ref="D52:E52" si="7">SUM(D48)</f>
        <v>0</v>
      </c>
      <c r="E52" s="106">
        <f t="shared" si="7"/>
        <v>0</v>
      </c>
      <c r="F52" s="106">
        <f>SUM(F48:F51)</f>
        <v>0</v>
      </c>
      <c r="G52" s="106">
        <f t="shared" ref="G52:H52" si="8">SUM(G48:G51)</f>
        <v>0</v>
      </c>
      <c r="H52" s="106">
        <f t="shared" si="8"/>
        <v>0</v>
      </c>
      <c r="I52" s="131"/>
      <c r="J52" s="135"/>
    </row>
    <row r="53" customHeight="1" spans="1:10">
      <c r="A53" s="100">
        <v>7</v>
      </c>
      <c r="B53" s="101" t="s">
        <v>56</v>
      </c>
      <c r="C53" s="102">
        <v>0</v>
      </c>
      <c r="D53" s="103"/>
      <c r="E53" s="102">
        <f t="shared" si="6"/>
        <v>0</v>
      </c>
      <c r="F53" s="102">
        <v>0</v>
      </c>
      <c r="G53" s="102">
        <v>0</v>
      </c>
      <c r="H53" s="102">
        <f>F53+G53</f>
        <v>0</v>
      </c>
      <c r="I53" s="128"/>
      <c r="J53" s="137"/>
    </row>
    <row r="54" customHeight="1" spans="1:10">
      <c r="A54" s="100"/>
      <c r="B54" s="101"/>
      <c r="C54" s="102"/>
      <c r="D54" s="103"/>
      <c r="E54" s="102"/>
      <c r="F54" s="102">
        <v>0</v>
      </c>
      <c r="G54" s="102">
        <v>0</v>
      </c>
      <c r="H54" s="102">
        <f>F54+G54</f>
        <v>0</v>
      </c>
      <c r="I54" s="128"/>
      <c r="J54" s="138"/>
    </row>
    <row r="55" customHeight="1" spans="1:10">
      <c r="A55" s="100"/>
      <c r="B55" s="101"/>
      <c r="C55" s="102"/>
      <c r="D55" s="103"/>
      <c r="E55" s="102"/>
      <c r="F55" s="102">
        <v>0</v>
      </c>
      <c r="G55" s="102">
        <v>0</v>
      </c>
      <c r="H55" s="102">
        <f>F55+G55</f>
        <v>0</v>
      </c>
      <c r="I55" s="128"/>
      <c r="J55" s="138"/>
    </row>
    <row r="56" customHeight="1" spans="1:10">
      <c r="A56" s="100"/>
      <c r="B56" s="101"/>
      <c r="C56" s="102"/>
      <c r="D56" s="103"/>
      <c r="E56" s="102"/>
      <c r="F56" s="102">
        <v>0</v>
      </c>
      <c r="G56" s="102">
        <v>0</v>
      </c>
      <c r="H56" s="102">
        <f>F56+G56</f>
        <v>0</v>
      </c>
      <c r="I56" s="128"/>
      <c r="J56" s="138"/>
    </row>
    <row r="57" s="91" customFormat="1" customHeight="1" spans="1:10">
      <c r="A57" s="104"/>
      <c r="B57" s="105" t="s">
        <v>57</v>
      </c>
      <c r="C57" s="106">
        <f>SUM(C53)</f>
        <v>0</v>
      </c>
      <c r="D57" s="106">
        <f t="shared" ref="D57:E57" si="9">SUM(D53)</f>
        <v>0</v>
      </c>
      <c r="E57" s="106">
        <f t="shared" si="9"/>
        <v>0</v>
      </c>
      <c r="F57" s="106">
        <f>SUM(F53:F56)</f>
        <v>0</v>
      </c>
      <c r="G57" s="106">
        <f t="shared" ref="G57:H57" si="10">SUM(G53:G56)</f>
        <v>0</v>
      </c>
      <c r="H57" s="106">
        <f t="shared" si="10"/>
        <v>0</v>
      </c>
      <c r="I57" s="131"/>
      <c r="J57" s="139"/>
    </row>
    <row r="58" customHeight="1" spans="1:10">
      <c r="A58" s="100">
        <v>8</v>
      </c>
      <c r="B58" s="101" t="s">
        <v>58</v>
      </c>
      <c r="C58" s="102">
        <v>0</v>
      </c>
      <c r="D58" s="103"/>
      <c r="E58" s="102">
        <f t="shared" si="6"/>
        <v>0</v>
      </c>
      <c r="F58" s="102">
        <v>0</v>
      </c>
      <c r="G58" s="102">
        <v>0</v>
      </c>
      <c r="H58" s="102">
        <f>F58+G58</f>
        <v>0</v>
      </c>
      <c r="I58" s="128"/>
      <c r="J58" s="133" t="s">
        <v>59</v>
      </c>
    </row>
    <row r="59" customHeight="1" spans="1:10">
      <c r="A59" s="100"/>
      <c r="B59" s="101"/>
      <c r="C59" s="102"/>
      <c r="D59" s="103"/>
      <c r="E59" s="102"/>
      <c r="F59" s="102">
        <v>0</v>
      </c>
      <c r="G59" s="102">
        <v>0</v>
      </c>
      <c r="H59" s="102">
        <f>F59+G59</f>
        <v>0</v>
      </c>
      <c r="I59" s="128"/>
      <c r="J59" s="134"/>
    </row>
    <row r="60" s="91" customFormat="1" customHeight="1" spans="1:10">
      <c r="A60" s="104"/>
      <c r="B60" s="105" t="s">
        <v>60</v>
      </c>
      <c r="C60" s="106">
        <f>SUM(C58)</f>
        <v>0</v>
      </c>
      <c r="D60" s="106">
        <f t="shared" ref="D60:E60" si="11">SUM(D58)</f>
        <v>0</v>
      </c>
      <c r="E60" s="106">
        <f t="shared" si="11"/>
        <v>0</v>
      </c>
      <c r="F60" s="106">
        <f>SUM(F58:F59)</f>
        <v>0</v>
      </c>
      <c r="G60" s="106">
        <f t="shared" ref="G60:H60" si="12">SUM(G58:G59)</f>
        <v>0</v>
      </c>
      <c r="H60" s="106">
        <f t="shared" si="12"/>
        <v>0</v>
      </c>
      <c r="I60" s="131"/>
      <c r="J60" s="135"/>
    </row>
    <row r="61" customHeight="1" spans="1:10">
      <c r="A61" s="100">
        <v>9</v>
      </c>
      <c r="B61" s="101" t="s">
        <v>61</v>
      </c>
      <c r="C61" s="102">
        <v>0</v>
      </c>
      <c r="D61" s="103"/>
      <c r="E61" s="102">
        <f t="shared" si="6"/>
        <v>0</v>
      </c>
      <c r="F61" s="102">
        <v>0</v>
      </c>
      <c r="G61" s="102">
        <v>0</v>
      </c>
      <c r="H61" s="102">
        <f>F61+G61</f>
        <v>0</v>
      </c>
      <c r="I61" s="128"/>
      <c r="J61" s="129" t="s">
        <v>62</v>
      </c>
    </row>
    <row r="62" customHeight="1" spans="1:10">
      <c r="A62" s="100"/>
      <c r="B62" s="101"/>
      <c r="C62" s="102"/>
      <c r="D62" s="103"/>
      <c r="E62" s="102"/>
      <c r="F62" s="102">
        <v>0</v>
      </c>
      <c r="G62" s="102">
        <v>0</v>
      </c>
      <c r="H62" s="102">
        <f>F62+G62</f>
        <v>0</v>
      </c>
      <c r="I62" s="128"/>
      <c r="J62" s="130"/>
    </row>
    <row r="63" customHeight="1" spans="1:10">
      <c r="A63" s="100"/>
      <c r="B63" s="101"/>
      <c r="C63" s="102"/>
      <c r="D63" s="103"/>
      <c r="E63" s="102"/>
      <c r="F63" s="102">
        <v>0</v>
      </c>
      <c r="G63" s="102">
        <v>0</v>
      </c>
      <c r="H63" s="102">
        <f>F63+G63</f>
        <v>0</v>
      </c>
      <c r="I63" s="128"/>
      <c r="J63" s="130"/>
    </row>
    <row r="64" s="91" customFormat="1" customHeight="1" spans="1:10">
      <c r="A64" s="104"/>
      <c r="B64" s="105" t="s">
        <v>63</v>
      </c>
      <c r="C64" s="106">
        <f>SUM(C61)</f>
        <v>0</v>
      </c>
      <c r="D64" s="106">
        <f t="shared" ref="D64:E64" si="13">SUM(D61)</f>
        <v>0</v>
      </c>
      <c r="E64" s="106">
        <f t="shared" si="13"/>
        <v>0</v>
      </c>
      <c r="F64" s="106">
        <f>SUM(F61:F63)</f>
        <v>0</v>
      </c>
      <c r="G64" s="106">
        <f t="shared" ref="G64:H64" si="14">SUM(G61:G63)</f>
        <v>0</v>
      </c>
      <c r="H64" s="106">
        <f t="shared" si="14"/>
        <v>0</v>
      </c>
      <c r="I64" s="131"/>
      <c r="J64" s="132"/>
    </row>
    <row r="65" customHeight="1" spans="1:10">
      <c r="A65" s="107">
        <v>10</v>
      </c>
      <c r="B65" s="108" t="s">
        <v>64</v>
      </c>
      <c r="C65" s="109">
        <v>0</v>
      </c>
      <c r="D65" s="107"/>
      <c r="E65" s="109">
        <f t="shared" si="6"/>
        <v>0</v>
      </c>
      <c r="F65" s="102"/>
      <c r="G65" s="102"/>
      <c r="H65" s="102"/>
      <c r="I65" s="128"/>
      <c r="J65" s="137"/>
    </row>
    <row r="66" customHeight="1" spans="1:10">
      <c r="A66" s="114"/>
      <c r="B66" s="115"/>
      <c r="C66" s="140"/>
      <c r="D66" s="114"/>
      <c r="E66" s="140"/>
      <c r="F66" s="102"/>
      <c r="G66" s="102"/>
      <c r="H66" s="102"/>
      <c r="I66" s="128"/>
      <c r="J66" s="138"/>
    </row>
    <row r="67" customHeight="1" spans="1:10">
      <c r="A67" s="114"/>
      <c r="B67" s="115"/>
      <c r="C67" s="140"/>
      <c r="D67" s="114"/>
      <c r="E67" s="140"/>
      <c r="F67" s="102"/>
      <c r="G67" s="102"/>
      <c r="H67" s="102"/>
      <c r="I67" s="128"/>
      <c r="J67" s="138"/>
    </row>
    <row r="68" s="91" customFormat="1" customHeight="1" spans="1:10">
      <c r="A68" s="104"/>
      <c r="B68" s="105" t="s">
        <v>65</v>
      </c>
      <c r="C68" s="106">
        <f>SUM(C65)</f>
        <v>0</v>
      </c>
      <c r="D68" s="106">
        <f t="shared" ref="D68:E68" si="15">SUM(D65)</f>
        <v>0</v>
      </c>
      <c r="E68" s="106">
        <f t="shared" si="15"/>
        <v>0</v>
      </c>
      <c r="F68" s="106">
        <f>SUM(F65:F67)</f>
        <v>0</v>
      </c>
      <c r="G68" s="106">
        <f>SUM(G65:G67)</f>
        <v>0</v>
      </c>
      <c r="H68" s="106">
        <f>SUM(H65:H67)</f>
        <v>0</v>
      </c>
      <c r="I68" s="131"/>
      <c r="J68" s="139"/>
    </row>
    <row r="69" customHeight="1" spans="1:10">
      <c r="A69" s="104"/>
      <c r="B69" s="105" t="s">
        <v>66</v>
      </c>
      <c r="C69" s="106">
        <v>0</v>
      </c>
      <c r="D69" s="106">
        <f t="shared" ref="D69:H69" si="16">SUM(D68,D64,D60,D57,D52,D47,D23,D19,D14,D11)</f>
        <v>1</v>
      </c>
      <c r="E69" s="106">
        <f t="shared" si="16"/>
        <v>3176.66</v>
      </c>
      <c r="F69" s="106">
        <f t="shared" si="16"/>
        <v>2640.76</v>
      </c>
      <c r="G69" s="106">
        <f t="shared" si="16"/>
        <v>0</v>
      </c>
      <c r="H69" s="106">
        <f t="shared" si="16"/>
        <v>0</v>
      </c>
      <c r="I69" s="131"/>
      <c r="J69" s="149"/>
    </row>
    <row r="73" customHeight="1" spans="1:9">
      <c r="A73" s="141" t="s">
        <v>67</v>
      </c>
      <c r="B73" s="142"/>
      <c r="C73" s="143" t="s">
        <v>68</v>
      </c>
      <c r="D73" s="143"/>
      <c r="E73" s="143" t="s">
        <v>69</v>
      </c>
      <c r="F73" s="143"/>
      <c r="G73" s="143" t="s">
        <v>70</v>
      </c>
      <c r="H73" s="143"/>
      <c r="I73" s="150" t="s">
        <v>71</v>
      </c>
    </row>
    <row r="74" customHeight="1" spans="1:9">
      <c r="A74" s="144"/>
      <c r="B74" s="145"/>
      <c r="C74" s="145"/>
      <c r="D74" s="145"/>
      <c r="E74" s="145"/>
      <c r="F74" s="145"/>
      <c r="G74" s="145"/>
      <c r="H74" s="145"/>
      <c r="I74" s="151"/>
    </row>
    <row r="76" customHeight="1" spans="1:9">
      <c r="A76" s="146" t="s">
        <v>72</v>
      </c>
      <c r="B76" s="147"/>
      <c r="C76" s="148" t="s">
        <v>73</v>
      </c>
      <c r="D76" s="146"/>
      <c r="E76" s="146" t="s">
        <v>74</v>
      </c>
      <c r="F76" s="146"/>
      <c r="G76" s="146" t="s">
        <v>75</v>
      </c>
      <c r="H76" s="146"/>
      <c r="I76" s="147"/>
    </row>
  </sheetData>
  <mergeCells count="73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0"/>
    <mergeCell ref="A12:A13"/>
    <mergeCell ref="A15:A18"/>
    <mergeCell ref="A20:A22"/>
    <mergeCell ref="A24:A46"/>
    <mergeCell ref="A48:A51"/>
    <mergeCell ref="A53:A56"/>
    <mergeCell ref="A58:A59"/>
    <mergeCell ref="A61:A63"/>
    <mergeCell ref="A65:A67"/>
    <mergeCell ref="B6:B7"/>
    <mergeCell ref="B8:B10"/>
    <mergeCell ref="B12:B13"/>
    <mergeCell ref="B15:B18"/>
    <mergeCell ref="B20:B22"/>
    <mergeCell ref="B24:B46"/>
    <mergeCell ref="B48:B51"/>
    <mergeCell ref="B53:B56"/>
    <mergeCell ref="B58:B59"/>
    <mergeCell ref="B61:B63"/>
    <mergeCell ref="B65:B67"/>
    <mergeCell ref="C8:C10"/>
    <mergeCell ref="C12:C13"/>
    <mergeCell ref="C15:C18"/>
    <mergeCell ref="C20:C22"/>
    <mergeCell ref="C48:C51"/>
    <mergeCell ref="C53:C56"/>
    <mergeCell ref="C58:C59"/>
    <mergeCell ref="C61:C63"/>
    <mergeCell ref="C65:C67"/>
    <mergeCell ref="D8:D10"/>
    <mergeCell ref="D12:D13"/>
    <mergeCell ref="D15:D18"/>
    <mergeCell ref="D20:D22"/>
    <mergeCell ref="D48:D51"/>
    <mergeCell ref="D53:D56"/>
    <mergeCell ref="D58:D59"/>
    <mergeCell ref="D61:D63"/>
    <mergeCell ref="D65:D67"/>
    <mergeCell ref="E8:E10"/>
    <mergeCell ref="E12:E13"/>
    <mergeCell ref="E15:E18"/>
    <mergeCell ref="E20:E22"/>
    <mergeCell ref="E48:E51"/>
    <mergeCell ref="E53:E56"/>
    <mergeCell ref="E58:E59"/>
    <mergeCell ref="E61:E63"/>
    <mergeCell ref="E65:E67"/>
    <mergeCell ref="J4:J5"/>
    <mergeCell ref="J6:J7"/>
    <mergeCell ref="J8:J11"/>
    <mergeCell ref="J12:J14"/>
    <mergeCell ref="J15:J19"/>
    <mergeCell ref="J20:J23"/>
    <mergeCell ref="J24:J47"/>
    <mergeCell ref="J48:J52"/>
    <mergeCell ref="J53:J57"/>
    <mergeCell ref="J58:J60"/>
    <mergeCell ref="J61:J64"/>
    <mergeCell ref="J65:J6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7"/>
  <sheetViews>
    <sheetView view="pageBreakPreview" zoomScaleNormal="100" zoomScaleSheetLayoutView="100" topLeftCell="A4" workbookViewId="0">
      <selection activeCell="K16" sqref="K16"/>
    </sheetView>
  </sheetViews>
  <sheetFormatPr defaultColWidth="9" defaultRowHeight="10.8"/>
  <cols>
    <col min="1" max="1" width="1.5" style="34" customWidth="1"/>
    <col min="2" max="3" width="2.25" style="34" customWidth="1"/>
    <col min="4" max="4" width="12.125" style="34" customWidth="1"/>
    <col min="5" max="5" width="0.875" style="34" customWidth="1"/>
    <col min="6" max="6" width="18.7410714285714" style="34" customWidth="1"/>
    <col min="7" max="7" width="11.625" style="34" customWidth="1"/>
    <col min="8" max="8" width="9.82142857142857" style="34" customWidth="1"/>
    <col min="9" max="9" width="1" style="34" customWidth="1"/>
    <col min="10" max="10" width="9.51785714285714" style="34" customWidth="1"/>
    <col min="11" max="11" width="22.1696428571429" style="34" customWidth="1"/>
    <col min="12" max="16384" width="9" style="34"/>
  </cols>
  <sheetData>
    <row r="1" spans="2:11"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2:11">
      <c r="B3" s="36" t="s">
        <v>76</v>
      </c>
      <c r="C3" s="36"/>
      <c r="D3" s="36"/>
      <c r="E3" s="36"/>
      <c r="F3" s="36"/>
      <c r="G3" s="36"/>
      <c r="H3" s="36"/>
      <c r="I3" s="36"/>
      <c r="J3" s="36"/>
      <c r="K3" s="36"/>
    </row>
    <row r="4" ht="20.1" customHeight="1" spans="2:11">
      <c r="B4" s="37"/>
      <c r="C4" s="37"/>
      <c r="D4" s="37"/>
      <c r="E4" s="37"/>
      <c r="F4" s="37"/>
      <c r="G4" s="37"/>
      <c r="H4" s="37"/>
      <c r="I4" s="37"/>
      <c r="J4" s="37"/>
      <c r="K4" s="73"/>
    </row>
    <row r="5" ht="20.1" customHeight="1" spans="2:11">
      <c r="B5" s="38"/>
      <c r="C5" s="39"/>
      <c r="D5" s="40" t="s">
        <v>77</v>
      </c>
      <c r="E5" s="40"/>
      <c r="F5" s="58" t="s">
        <v>78</v>
      </c>
      <c r="G5" s="58"/>
      <c r="H5" s="40" t="s">
        <v>79</v>
      </c>
      <c r="I5" s="39"/>
      <c r="J5" s="58" t="s">
        <v>80</v>
      </c>
      <c r="K5" s="74"/>
    </row>
    <row r="6" ht="20.1" customHeight="1" spans="2:11">
      <c r="B6" s="41"/>
      <c r="C6" s="42"/>
      <c r="D6" s="43" t="s">
        <v>81</v>
      </c>
      <c r="E6" s="43"/>
      <c r="F6" s="59" t="s">
        <v>82</v>
      </c>
      <c r="G6" s="59"/>
      <c r="H6" s="43" t="s">
        <v>83</v>
      </c>
      <c r="I6" s="42"/>
      <c r="J6" s="59" t="s">
        <v>80</v>
      </c>
      <c r="K6" s="75"/>
    </row>
    <row r="7" ht="20.1" customHeight="1" spans="2:11">
      <c r="B7" s="41"/>
      <c r="C7" s="42"/>
      <c r="D7" s="43" t="s">
        <v>84</v>
      </c>
      <c r="E7" s="43"/>
      <c r="F7" s="60" t="s">
        <v>85</v>
      </c>
      <c r="G7" s="59"/>
      <c r="H7" s="43" t="s">
        <v>86</v>
      </c>
      <c r="I7" s="76"/>
      <c r="J7" s="60">
        <v>44376</v>
      </c>
      <c r="K7" s="75"/>
    </row>
    <row r="8" ht="20.1" customHeight="1" spans="2:11">
      <c r="B8" s="44"/>
      <c r="C8" s="45"/>
      <c r="D8" s="46"/>
      <c r="E8" s="46"/>
      <c r="F8" s="61"/>
      <c r="G8" s="61"/>
      <c r="H8" s="46" t="s">
        <v>87</v>
      </c>
      <c r="I8" s="77"/>
      <c r="J8" s="61" t="s">
        <v>88</v>
      </c>
      <c r="K8" s="78"/>
    </row>
    <row r="9" ht="20.1" customHeight="1" spans="2:1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ht="20.1" customHeight="1" spans="2:11">
      <c r="B10" s="47" t="s">
        <v>3</v>
      </c>
      <c r="C10" s="48"/>
      <c r="D10" s="49" t="s">
        <v>89</v>
      </c>
      <c r="E10" s="49" t="s">
        <v>90</v>
      </c>
      <c r="F10" s="62"/>
      <c r="G10" s="54" t="s">
        <v>91</v>
      </c>
      <c r="H10" s="62" t="s">
        <v>92</v>
      </c>
      <c r="I10" s="49" t="s">
        <v>93</v>
      </c>
      <c r="J10" s="62"/>
      <c r="K10" s="54" t="s">
        <v>94</v>
      </c>
    </row>
    <row r="11" ht="20.1" customHeight="1" spans="2:11">
      <c r="B11" s="50">
        <v>1</v>
      </c>
      <c r="C11" s="50"/>
      <c r="D11" s="50" t="s">
        <v>95</v>
      </c>
      <c r="E11" s="50" t="s">
        <v>96</v>
      </c>
      <c r="F11" s="50"/>
      <c r="G11" s="63"/>
      <c r="H11" s="63"/>
      <c r="I11" s="63"/>
      <c r="J11" s="63"/>
      <c r="K11" s="79" t="s">
        <v>97</v>
      </c>
    </row>
    <row r="12" ht="20.1" customHeight="1" spans="2:11">
      <c r="B12" s="50">
        <v>2</v>
      </c>
      <c r="C12" s="50"/>
      <c r="D12" s="50"/>
      <c r="E12" s="50" t="s">
        <v>98</v>
      </c>
      <c r="F12" s="50"/>
      <c r="G12" s="63">
        <v>202</v>
      </c>
      <c r="H12" s="63">
        <v>202</v>
      </c>
      <c r="I12" s="63"/>
      <c r="J12" s="63"/>
      <c r="K12" s="79" t="s">
        <v>99</v>
      </c>
    </row>
    <row r="13" ht="20.1" customHeight="1" spans="2:11">
      <c r="B13" s="50"/>
      <c r="C13" s="50"/>
      <c r="D13" s="50"/>
      <c r="E13" s="50"/>
      <c r="F13" s="50" t="s">
        <v>100</v>
      </c>
      <c r="G13" s="63">
        <v>19.52</v>
      </c>
      <c r="H13" s="63">
        <v>19.52</v>
      </c>
      <c r="I13" s="80"/>
      <c r="J13" s="81"/>
      <c r="K13" s="79"/>
    </row>
    <row r="14" ht="20.1" customHeight="1" spans="2:11">
      <c r="B14" s="50">
        <v>3</v>
      </c>
      <c r="C14" s="50"/>
      <c r="D14" s="50"/>
      <c r="E14" s="50" t="s">
        <v>101</v>
      </c>
      <c r="F14" s="50"/>
      <c r="G14" s="63">
        <v>150</v>
      </c>
      <c r="H14" s="63"/>
      <c r="I14" s="63">
        <v>150</v>
      </c>
      <c r="J14" s="63"/>
      <c r="K14" s="79" t="s">
        <v>102</v>
      </c>
    </row>
    <row r="15" ht="20.1" customHeight="1" spans="2:11">
      <c r="B15" s="51"/>
      <c r="C15" s="52"/>
      <c r="D15" s="50"/>
      <c r="E15" s="64" t="s">
        <v>103</v>
      </c>
      <c r="F15" s="65"/>
      <c r="G15" s="66">
        <v>64</v>
      </c>
      <c r="H15" s="63"/>
      <c r="I15" s="82"/>
      <c r="J15" s="83">
        <v>64</v>
      </c>
      <c r="K15" s="79"/>
    </row>
    <row r="16" ht="20.1" customHeight="1" spans="2:11">
      <c r="B16" s="51"/>
      <c r="C16" s="52"/>
      <c r="D16" s="50"/>
      <c r="E16" s="64"/>
      <c r="F16" s="65"/>
      <c r="G16" s="66"/>
      <c r="H16" s="63"/>
      <c r="I16" s="82"/>
      <c r="J16" s="83"/>
      <c r="K16" s="79"/>
    </row>
    <row r="17" ht="20.1" customHeight="1" spans="2:11">
      <c r="B17" s="51"/>
      <c r="C17" s="52"/>
      <c r="D17" s="50"/>
      <c r="E17" s="64"/>
      <c r="F17" s="65"/>
      <c r="G17" s="66"/>
      <c r="H17" s="63"/>
      <c r="I17" s="82"/>
      <c r="J17" s="83"/>
      <c r="K17" s="79"/>
    </row>
    <row r="18" ht="20.1" customHeight="1" spans="2:11">
      <c r="B18" s="51"/>
      <c r="C18" s="52"/>
      <c r="D18" s="50"/>
      <c r="E18" s="64"/>
      <c r="F18" s="65"/>
      <c r="G18" s="66"/>
      <c r="H18" s="63"/>
      <c r="I18" s="82"/>
      <c r="J18" s="83"/>
      <c r="K18" s="79"/>
    </row>
    <row r="19" ht="20.1" customHeight="1" spans="2:11">
      <c r="B19" s="51"/>
      <c r="C19" s="52"/>
      <c r="D19" s="50"/>
      <c r="E19" s="64"/>
      <c r="F19" s="65"/>
      <c r="G19" s="66"/>
      <c r="H19" s="63"/>
      <c r="I19" s="82"/>
      <c r="J19" s="83"/>
      <c r="K19" s="79"/>
    </row>
    <row r="20" ht="20.1" customHeight="1" spans="2:11">
      <c r="B20" s="51"/>
      <c r="C20" s="52"/>
      <c r="D20" s="50"/>
      <c r="E20" s="67"/>
      <c r="F20" s="68"/>
      <c r="G20" s="69"/>
      <c r="H20" s="63"/>
      <c r="I20" s="82"/>
      <c r="J20" s="83"/>
      <c r="K20" s="79"/>
    </row>
    <row r="21" ht="20.1" customHeight="1" spans="2:11">
      <c r="B21" s="51"/>
      <c r="C21" s="52"/>
      <c r="D21" s="50"/>
      <c r="E21" s="67"/>
      <c r="F21" s="68"/>
      <c r="G21" s="69"/>
      <c r="H21" s="63"/>
      <c r="I21" s="82"/>
      <c r="J21" s="83"/>
      <c r="K21" s="79"/>
    </row>
    <row r="22" ht="20.1" customHeight="1" spans="2:11">
      <c r="B22" s="51"/>
      <c r="C22" s="52"/>
      <c r="D22" s="50"/>
      <c r="E22" s="67"/>
      <c r="F22" s="68"/>
      <c r="G22" s="69"/>
      <c r="H22" s="70"/>
      <c r="I22" s="82"/>
      <c r="J22" s="83"/>
      <c r="K22" s="79"/>
    </row>
    <row r="23" ht="20.1" customHeight="1" spans="2:11">
      <c r="B23" s="51"/>
      <c r="C23" s="52"/>
      <c r="D23" s="50"/>
      <c r="E23" s="67"/>
      <c r="F23" s="68"/>
      <c r="G23" s="69"/>
      <c r="H23" s="63"/>
      <c r="I23" s="82"/>
      <c r="J23" s="83"/>
      <c r="K23" s="79"/>
    </row>
    <row r="24" ht="20.1" customHeight="1" spans="2:11">
      <c r="B24" s="51"/>
      <c r="C24" s="52"/>
      <c r="D24" s="50"/>
      <c r="E24" s="67"/>
      <c r="F24" s="68"/>
      <c r="G24" s="69"/>
      <c r="H24" s="63"/>
      <c r="I24" s="82"/>
      <c r="J24" s="83"/>
      <c r="K24" s="79"/>
    </row>
    <row r="25" ht="20.1" customHeight="1" spans="2:11">
      <c r="B25" s="51"/>
      <c r="C25" s="52"/>
      <c r="D25" s="50"/>
      <c r="E25" s="67"/>
      <c r="F25" s="68"/>
      <c r="G25" s="69"/>
      <c r="H25" s="63"/>
      <c r="I25" s="82"/>
      <c r="J25" s="83"/>
      <c r="K25" s="79"/>
    </row>
    <row r="26" ht="20.1" customHeight="1" spans="2:11">
      <c r="B26" s="51"/>
      <c r="C26" s="52"/>
      <c r="D26" s="50"/>
      <c r="E26" s="64"/>
      <c r="F26" s="65"/>
      <c r="G26" s="66"/>
      <c r="H26" s="63"/>
      <c r="I26" s="82"/>
      <c r="J26" s="83"/>
      <c r="K26" s="79"/>
    </row>
    <row r="27" ht="32" customHeight="1" spans="2:11">
      <c r="B27" s="51"/>
      <c r="C27" s="52"/>
      <c r="D27" s="50"/>
      <c r="E27" s="64"/>
      <c r="F27" s="65"/>
      <c r="G27" s="66"/>
      <c r="H27" s="63"/>
      <c r="I27" s="82"/>
      <c r="J27" s="83"/>
      <c r="K27" s="79"/>
    </row>
    <row r="28" ht="20.1" customHeight="1" spans="2:11">
      <c r="B28" s="51"/>
      <c r="C28" s="52"/>
      <c r="D28" s="50"/>
      <c r="E28" s="64"/>
      <c r="F28" s="65"/>
      <c r="G28" s="66"/>
      <c r="H28" s="63"/>
      <c r="I28" s="82"/>
      <c r="J28" s="83"/>
      <c r="K28" s="79"/>
    </row>
    <row r="29" ht="20.1" customHeight="1" spans="2:11">
      <c r="B29" s="51"/>
      <c r="C29" s="52"/>
      <c r="D29" s="50"/>
      <c r="E29" s="64"/>
      <c r="F29" s="65"/>
      <c r="G29" s="66"/>
      <c r="H29" s="63"/>
      <c r="I29" s="82"/>
      <c r="J29" s="83"/>
      <c r="K29" s="79"/>
    </row>
    <row r="30" ht="20.1" customHeight="1" spans="2:11">
      <c r="B30" s="51"/>
      <c r="C30" s="52"/>
      <c r="D30" s="50"/>
      <c r="E30" s="64"/>
      <c r="F30" s="65"/>
      <c r="G30" s="66"/>
      <c r="H30" s="66"/>
      <c r="I30" s="82"/>
      <c r="J30" s="83"/>
      <c r="K30" s="79"/>
    </row>
    <row r="31" ht="20.1" customHeight="1" spans="2:11">
      <c r="B31" s="51"/>
      <c r="C31" s="52"/>
      <c r="D31" s="50"/>
      <c r="E31" s="51"/>
      <c r="F31" s="52"/>
      <c r="G31" s="63"/>
      <c r="H31" s="63"/>
      <c r="I31" s="82"/>
      <c r="J31" s="83"/>
      <c r="K31" s="79"/>
    </row>
    <row r="32" ht="20.1" customHeight="1" spans="2:11">
      <c r="B32" s="51"/>
      <c r="C32" s="52"/>
      <c r="D32" s="50"/>
      <c r="E32" s="51"/>
      <c r="F32" s="52"/>
      <c r="G32" s="63"/>
      <c r="H32" s="63"/>
      <c r="I32" s="82"/>
      <c r="J32" s="83"/>
      <c r="K32" s="79"/>
    </row>
    <row r="33" ht="20.1" customHeight="1" spans="2:11">
      <c r="B33" s="51"/>
      <c r="C33" s="52"/>
      <c r="D33" s="50"/>
      <c r="E33" s="51"/>
      <c r="F33" s="52"/>
      <c r="G33" s="63"/>
      <c r="H33" s="63"/>
      <c r="I33" s="82"/>
      <c r="J33" s="83"/>
      <c r="K33" s="79"/>
    </row>
    <row r="34" ht="20.1" customHeight="1" spans="2:11">
      <c r="B34" s="51"/>
      <c r="C34" s="52"/>
      <c r="D34" s="50"/>
      <c r="E34" s="51"/>
      <c r="F34" s="52"/>
      <c r="G34" s="63"/>
      <c r="H34" s="63"/>
      <c r="I34" s="82"/>
      <c r="J34" s="83"/>
      <c r="K34" s="79"/>
    </row>
    <row r="35" ht="20.1" customHeight="1" spans="2:11">
      <c r="B35" s="51"/>
      <c r="C35" s="52"/>
      <c r="D35" s="50"/>
      <c r="E35" s="51"/>
      <c r="F35" s="52"/>
      <c r="G35" s="63"/>
      <c r="H35" s="63"/>
      <c r="I35" s="82"/>
      <c r="J35" s="83"/>
      <c r="K35" s="79"/>
    </row>
    <row r="36" ht="20.1" customHeight="1" spans="2:11">
      <c r="B36" s="51"/>
      <c r="C36" s="52"/>
      <c r="D36" s="50"/>
      <c r="E36" s="51"/>
      <c r="F36" s="52"/>
      <c r="G36" s="63"/>
      <c r="H36" s="63"/>
      <c r="I36" s="82"/>
      <c r="J36" s="83"/>
      <c r="K36" s="79"/>
    </row>
    <row r="37" ht="20.1" customHeight="1" spans="2:11">
      <c r="B37" s="49" t="s">
        <v>66</v>
      </c>
      <c r="C37" s="53"/>
      <c r="D37" s="53"/>
      <c r="E37" s="53"/>
      <c r="F37" s="62"/>
      <c r="G37" s="71">
        <f>SUM(G11:G36)</f>
        <v>435.52</v>
      </c>
      <c r="H37" s="71">
        <f>SUM(H11:H36)</f>
        <v>221.52</v>
      </c>
      <c r="I37" s="84">
        <f>SUM(I11:J36)</f>
        <v>214</v>
      </c>
      <c r="J37" s="85"/>
      <c r="K37" s="86"/>
    </row>
    <row r="38" ht="20.1" customHeight="1" spans="2:11">
      <c r="B38" s="37"/>
      <c r="C38" s="37"/>
      <c r="D38" s="37"/>
      <c r="E38" s="37"/>
      <c r="F38" s="37"/>
      <c r="G38" s="37"/>
      <c r="H38" s="37"/>
      <c r="I38" s="37"/>
      <c r="J38" s="87"/>
      <c r="K38" s="37"/>
    </row>
    <row r="39" ht="20.1" customHeight="1" spans="2:11">
      <c r="B39" s="54" t="s">
        <v>92</v>
      </c>
      <c r="C39" s="54"/>
      <c r="D39" s="54"/>
      <c r="E39" s="54"/>
      <c r="F39" s="54"/>
      <c r="G39" s="54" t="s">
        <v>104</v>
      </c>
      <c r="H39" s="54"/>
      <c r="I39" s="54"/>
      <c r="J39" s="54"/>
      <c r="K39" s="54" t="s">
        <v>105</v>
      </c>
    </row>
    <row r="40" ht="20.1" customHeight="1" spans="2:11">
      <c r="B40" s="55">
        <f>H37</f>
        <v>221.52</v>
      </c>
      <c r="C40" s="55"/>
      <c r="D40" s="55"/>
      <c r="E40" s="55"/>
      <c r="F40" s="55"/>
      <c r="G40" s="55">
        <f>I37</f>
        <v>214</v>
      </c>
      <c r="H40" s="55"/>
      <c r="I40" s="55"/>
      <c r="J40" s="55"/>
      <c r="K40" s="88">
        <f>SUM(B40:J40)</f>
        <v>435.52</v>
      </c>
    </row>
    <row r="41" ht="20.1" customHeight="1" spans="2:11"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ht="20.1" customHeight="1" spans="2:11">
      <c r="B42" s="37" t="s">
        <v>106</v>
      </c>
      <c r="C42" s="37"/>
      <c r="D42" s="37"/>
      <c r="E42" s="37"/>
      <c r="F42" s="37" t="s">
        <v>73</v>
      </c>
      <c r="G42" s="37" t="s">
        <v>107</v>
      </c>
      <c r="H42" s="37"/>
      <c r="I42" s="37"/>
      <c r="J42" s="37" t="s">
        <v>75</v>
      </c>
      <c r="K42" s="37"/>
    </row>
    <row r="45" spans="1:11">
      <c r="A45" s="36" t="s">
        <v>108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7" ht="20.1" customHeight="1" spans="2:11">
      <c r="B47" s="38"/>
      <c r="C47" s="39"/>
      <c r="D47" s="40" t="s">
        <v>77</v>
      </c>
      <c r="E47" s="40"/>
      <c r="F47" s="58" t="s">
        <v>78</v>
      </c>
      <c r="G47" s="58"/>
      <c r="H47" s="40" t="s">
        <v>79</v>
      </c>
      <c r="I47" s="39"/>
      <c r="J47" s="58" t="s">
        <v>80</v>
      </c>
      <c r="K47" s="74"/>
    </row>
    <row r="48" ht="20.1" customHeight="1" spans="2:11">
      <c r="B48" s="41"/>
      <c r="C48" s="42"/>
      <c r="D48" s="43" t="s">
        <v>81</v>
      </c>
      <c r="E48" s="43"/>
      <c r="F48" s="59" t="s">
        <v>82</v>
      </c>
      <c r="G48" s="59"/>
      <c r="H48" s="43" t="s">
        <v>83</v>
      </c>
      <c r="I48" s="42"/>
      <c r="J48" s="59" t="s">
        <v>80</v>
      </c>
      <c r="K48" s="75"/>
    </row>
    <row r="49" ht="20.1" customHeight="1" spans="2:11">
      <c r="B49" s="41"/>
      <c r="C49" s="42"/>
      <c r="D49" s="43" t="s">
        <v>84</v>
      </c>
      <c r="E49" s="43"/>
      <c r="F49" s="59" t="s">
        <v>85</v>
      </c>
      <c r="G49" s="59"/>
      <c r="H49" s="43" t="s">
        <v>86</v>
      </c>
      <c r="I49" s="76"/>
      <c r="J49" s="60">
        <v>44376</v>
      </c>
      <c r="K49" s="75"/>
    </row>
    <row r="50" ht="20.1" customHeight="1" spans="2:11">
      <c r="B50" s="44"/>
      <c r="C50" s="45"/>
      <c r="D50" s="46"/>
      <c r="E50" s="46"/>
      <c r="F50" s="61"/>
      <c r="G50" s="61"/>
      <c r="H50" s="46" t="s">
        <v>87</v>
      </c>
      <c r="I50" s="77"/>
      <c r="J50" s="61" t="s">
        <v>88</v>
      </c>
      <c r="K50" s="78"/>
    </row>
    <row r="51" ht="20.1" customHeight="1"/>
    <row r="52" ht="20.1" customHeight="1" spans="2:11">
      <c r="B52" s="50"/>
      <c r="C52" s="50"/>
      <c r="D52" s="56" t="s">
        <v>109</v>
      </c>
      <c r="E52" s="50" t="s">
        <v>110</v>
      </c>
      <c r="F52" s="50"/>
      <c r="G52" s="63" t="s">
        <v>111</v>
      </c>
      <c r="H52" s="63" t="s">
        <v>112</v>
      </c>
      <c r="I52" s="63" t="s">
        <v>66</v>
      </c>
      <c r="J52" s="63"/>
      <c r="K52" s="89" t="s">
        <v>94</v>
      </c>
    </row>
    <row r="53" ht="20.1" customHeight="1" spans="2:11">
      <c r="B53" s="50">
        <v>1</v>
      </c>
      <c r="C53" s="50"/>
      <c r="D53" s="56" t="s">
        <v>82</v>
      </c>
      <c r="E53" s="72">
        <v>44372</v>
      </c>
      <c r="F53" s="50"/>
      <c r="G53" s="63">
        <v>100</v>
      </c>
      <c r="H53" s="63">
        <v>1</v>
      </c>
      <c r="I53" s="82">
        <f>G53*H53</f>
        <v>100</v>
      </c>
      <c r="J53" s="83"/>
      <c r="K53" s="90"/>
    </row>
    <row r="54" ht="20.1" customHeight="1" spans="2:11">
      <c r="B54" s="50">
        <v>2</v>
      </c>
      <c r="C54" s="50"/>
      <c r="D54" s="56" t="s">
        <v>82</v>
      </c>
      <c r="E54" s="72">
        <v>44372</v>
      </c>
      <c r="F54" s="50"/>
      <c r="G54" s="63">
        <v>200</v>
      </c>
      <c r="H54" s="63">
        <v>1</v>
      </c>
      <c r="I54" s="82">
        <f>G54*H54</f>
        <v>200</v>
      </c>
      <c r="J54" s="83"/>
      <c r="K54" s="90"/>
    </row>
    <row r="55" ht="20.1" customHeight="1" spans="2:11">
      <c r="B55" s="50">
        <v>3</v>
      </c>
      <c r="C55" s="50"/>
      <c r="D55" s="57"/>
      <c r="E55" s="50"/>
      <c r="F55" s="50"/>
      <c r="G55" s="63"/>
      <c r="H55" s="63"/>
      <c r="I55" s="82"/>
      <c r="J55" s="83"/>
      <c r="K55" s="90"/>
    </row>
    <row r="56" ht="20.1" customHeight="1" spans="2:11">
      <c r="B56" s="49" t="s">
        <v>66</v>
      </c>
      <c r="C56" s="53"/>
      <c r="D56" s="53"/>
      <c r="E56" s="53"/>
      <c r="F56" s="62"/>
      <c r="G56" s="71"/>
      <c r="H56" s="71">
        <f>SUM(H38:H55)</f>
        <v>2</v>
      </c>
      <c r="I56" s="84">
        <f>SUM(I53:J55)</f>
        <v>300</v>
      </c>
      <c r="J56" s="85"/>
      <c r="K56" s="86"/>
    </row>
    <row r="57" ht="20.1" customHeight="1" spans="2:11">
      <c r="B57" s="37" t="s">
        <v>106</v>
      </c>
      <c r="C57" s="37"/>
      <c r="D57" s="37"/>
      <c r="E57" s="37"/>
      <c r="F57" s="37" t="s">
        <v>73</v>
      </c>
      <c r="G57" s="37" t="s">
        <v>107</v>
      </c>
      <c r="H57" s="37"/>
      <c r="I57" s="37"/>
      <c r="J57" s="37" t="s">
        <v>75</v>
      </c>
      <c r="K57" s="37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B14:C14"/>
    <mergeCell ref="E14:F14"/>
    <mergeCell ref="I14:J14"/>
    <mergeCell ref="E15:F15"/>
    <mergeCell ref="E16:F16"/>
    <mergeCell ref="E17:F17"/>
    <mergeCell ref="I18:J18"/>
    <mergeCell ref="E19:F19"/>
    <mergeCell ref="I19:J19"/>
    <mergeCell ref="E20:F20"/>
    <mergeCell ref="E21:F21"/>
    <mergeCell ref="E22:F22"/>
    <mergeCell ref="I22:J22"/>
    <mergeCell ref="E23:F23"/>
    <mergeCell ref="E24:F24"/>
    <mergeCell ref="E25:F25"/>
    <mergeCell ref="E26:F26"/>
    <mergeCell ref="E27:F27"/>
    <mergeCell ref="E28:F28"/>
    <mergeCell ref="E29:F29"/>
    <mergeCell ref="E30:F30"/>
    <mergeCell ref="E34:F34"/>
    <mergeCell ref="I35:J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1:D3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113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77</v>
      </c>
      <c r="E8" s="8"/>
      <c r="F8" s="20"/>
      <c r="G8" s="8" t="s">
        <v>79</v>
      </c>
      <c r="H8" s="8"/>
      <c r="I8" s="26"/>
    </row>
    <row r="9" s="1" customFormat="1" ht="17.25" customHeight="1" spans="2:9">
      <c r="B9" s="6"/>
      <c r="C9" s="7"/>
      <c r="D9" s="8" t="s">
        <v>81</v>
      </c>
      <c r="E9" s="8"/>
      <c r="F9" s="20"/>
      <c r="G9" s="8" t="s">
        <v>83</v>
      </c>
      <c r="H9" s="8"/>
      <c r="I9" s="26"/>
    </row>
    <row r="10" s="1" customFormat="1" ht="17.25" customHeight="1" spans="2:9">
      <c r="B10" s="6"/>
      <c r="C10" s="7"/>
      <c r="D10" s="8" t="s">
        <v>84</v>
      </c>
      <c r="E10" s="8"/>
      <c r="F10" s="21"/>
      <c r="G10" s="8" t="s">
        <v>86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89</v>
      </c>
      <c r="E13" s="11" t="s">
        <v>90</v>
      </c>
      <c r="F13" s="12"/>
      <c r="G13" s="11" t="s">
        <v>114</v>
      </c>
      <c r="H13" s="12"/>
      <c r="I13" s="29" t="s">
        <v>94</v>
      </c>
    </row>
    <row r="14" s="1" customFormat="1" ht="21" customHeight="1" spans="2:9">
      <c r="B14" s="13">
        <v>1</v>
      </c>
      <c r="C14" s="14"/>
      <c r="D14" s="15" t="s">
        <v>95</v>
      </c>
      <c r="E14" s="13" t="s">
        <v>96</v>
      </c>
      <c r="F14" s="14"/>
      <c r="G14" s="22"/>
      <c r="H14" s="23"/>
      <c r="I14" s="30" t="s">
        <v>115</v>
      </c>
    </row>
    <row r="15" s="1" customFormat="1" ht="21" customHeight="1" spans="2:9">
      <c r="B15" s="13">
        <v>2</v>
      </c>
      <c r="C15" s="14"/>
      <c r="D15" s="16"/>
      <c r="E15" s="13" t="s">
        <v>98</v>
      </c>
      <c r="F15" s="14"/>
      <c r="G15" s="22"/>
      <c r="H15" s="23"/>
      <c r="I15" s="30" t="s">
        <v>115</v>
      </c>
    </row>
    <row r="16" s="1" customFormat="1" ht="21" customHeight="1" spans="2:9">
      <c r="B16" s="13">
        <v>3</v>
      </c>
      <c r="C16" s="14"/>
      <c r="D16" s="16"/>
      <c r="E16" s="13" t="s">
        <v>116</v>
      </c>
      <c r="F16" s="14"/>
      <c r="G16" s="22"/>
      <c r="H16" s="23"/>
      <c r="I16" s="30" t="s">
        <v>117</v>
      </c>
    </row>
    <row r="17" s="1" customFormat="1" ht="21" customHeight="1" spans="2:9">
      <c r="B17" s="13">
        <v>4</v>
      </c>
      <c r="C17" s="14"/>
      <c r="D17" s="16"/>
      <c r="E17" s="13" t="s">
        <v>118</v>
      </c>
      <c r="F17" s="14"/>
      <c r="G17" s="22"/>
      <c r="H17" s="23"/>
      <c r="I17" s="30" t="s">
        <v>115</v>
      </c>
    </row>
    <row r="18" s="1" customFormat="1" ht="21" customHeight="1" spans="2:9">
      <c r="B18" s="13">
        <v>5</v>
      </c>
      <c r="C18" s="14"/>
      <c r="D18" s="15" t="s">
        <v>119</v>
      </c>
      <c r="E18" s="13" t="s">
        <v>120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121</v>
      </c>
      <c r="E19" s="13" t="s">
        <v>120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118</v>
      </c>
      <c r="F20" s="14"/>
      <c r="G20" s="22"/>
      <c r="H20" s="23"/>
      <c r="I20" s="30" t="s">
        <v>122</v>
      </c>
    </row>
    <row r="21" s="1" customFormat="1" ht="21" customHeight="1" spans="2:9">
      <c r="B21" s="13">
        <v>8</v>
      </c>
      <c r="C21" s="14"/>
      <c r="D21" s="17"/>
      <c r="E21" s="13" t="s">
        <v>123</v>
      </c>
      <c r="F21" s="14"/>
      <c r="G21" s="22"/>
      <c r="H21" s="23"/>
      <c r="I21" s="30" t="s">
        <v>122</v>
      </c>
    </row>
    <row r="22" s="1" customFormat="1" ht="32.1" customHeight="1" spans="2:9">
      <c r="B22" s="13">
        <v>9</v>
      </c>
      <c r="C22" s="14"/>
      <c r="D22" s="18" t="s">
        <v>56</v>
      </c>
      <c r="E22" s="13" t="s">
        <v>124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125</v>
      </c>
      <c r="E23" s="13" t="s">
        <v>126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127</v>
      </c>
      <c r="E24" s="13" t="s">
        <v>128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129</v>
      </c>
      <c r="E25" s="13" t="s">
        <v>130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131</v>
      </c>
      <c r="E26" s="13" t="s">
        <v>132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64</v>
      </c>
      <c r="E27" s="13" t="s">
        <v>133</v>
      </c>
      <c r="F27" s="14"/>
      <c r="G27" s="22"/>
      <c r="H27" s="23"/>
      <c r="I27" s="30" t="s">
        <v>134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66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106</v>
      </c>
      <c r="C35" s="7"/>
      <c r="D35" s="7"/>
      <c r="E35" s="7"/>
      <c r="F35" s="7" t="s">
        <v>135</v>
      </c>
      <c r="G35" s="7"/>
      <c r="H35" s="7"/>
      <c r="I35" s="7" t="s">
        <v>136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2014-04-19T16:52:00Z</dcterms:created>
  <cp:lastPrinted>2017-09-10T13:53:00Z</cp:lastPrinted>
  <dcterms:modified xsi:type="dcterms:W3CDTF">2021-07-05T11:35:48Z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